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250" windowHeight="11580"/>
  </bookViews>
  <sheets>
    <sheet name="病院、診療所" sheetId="2" r:id="rId1"/>
    <sheet name="Sheet1" sheetId="1" r:id="rId2"/>
  </sheets>
  <definedNames>
    <definedName name="_xlnm._FilterDatabase" localSheetId="0" hidden="1">'病院、診療所'!$A$7:$N$33</definedName>
    <definedName name="_xlnm.Print_Area" localSheetId="0">'病院、診療所'!$A$1:$O$92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E7" i="2" s="1"/>
  <c r="F7" i="2" s="1"/>
  <c r="G7" i="2" s="1"/>
  <c r="H7" i="2" s="1"/>
  <c r="I7" i="2" s="1"/>
  <c r="C10" i="2" s="1"/>
  <c r="D10" i="2" s="1"/>
  <c r="E10" i="2" s="1"/>
  <c r="F10" i="2" s="1"/>
  <c r="G10" i="2" s="1"/>
  <c r="H10" i="2" s="1"/>
  <c r="I10" i="2" s="1"/>
  <c r="C13" i="2" s="1"/>
  <c r="D13" i="2" s="1"/>
  <c r="E13" i="2" s="1"/>
  <c r="F13" i="2" s="1"/>
  <c r="G13" i="2" s="1"/>
  <c r="H13" i="2" s="1"/>
  <c r="I13" i="2" s="1"/>
  <c r="C16" i="2" s="1"/>
  <c r="D16" i="2" s="1"/>
  <c r="E16" i="2" s="1"/>
  <c r="F16" i="2" s="1"/>
  <c r="G16" i="2" s="1"/>
  <c r="H16" i="2" s="1"/>
  <c r="I16" i="2" s="1"/>
  <c r="C19" i="2" s="1"/>
  <c r="D19" i="2" s="1"/>
  <c r="E19" i="2" s="1"/>
  <c r="F19" i="2" s="1"/>
  <c r="G19" i="2" s="1"/>
  <c r="H19" i="2" s="1"/>
  <c r="I19" i="2" s="1"/>
  <c r="C22" i="2" s="1"/>
  <c r="D22" i="2" s="1"/>
  <c r="E22" i="2" s="1"/>
  <c r="F22" i="2" s="1"/>
  <c r="G22" i="2" s="1"/>
  <c r="H22" i="2" s="1"/>
  <c r="I22" i="2" s="1"/>
  <c r="C25" i="2" s="1"/>
  <c r="D25" i="2" s="1"/>
  <c r="E25" i="2" s="1"/>
  <c r="F25" i="2" s="1"/>
  <c r="G25" i="2" s="1"/>
  <c r="H25" i="2" s="1"/>
  <c r="I25" i="2" s="1"/>
  <c r="C28" i="2" s="1"/>
  <c r="D28" i="2" s="1"/>
  <c r="E28" i="2" s="1"/>
  <c r="F28" i="2" s="1"/>
  <c r="G28" i="2" s="1"/>
  <c r="H28" i="2" s="1"/>
  <c r="I28" i="2" s="1"/>
  <c r="C31" i="2" s="1"/>
  <c r="D31" i="2" s="1"/>
  <c r="E31" i="2" s="1"/>
  <c r="F31" i="2" s="1"/>
  <c r="G31" i="2" s="1"/>
  <c r="H31" i="2" s="1"/>
  <c r="I31" i="2" s="1"/>
  <c r="V7" i="2"/>
  <c r="W7" i="2"/>
  <c r="X7" i="2" s="1"/>
  <c r="Y7" i="2" s="1"/>
  <c r="Z7" i="2" s="1"/>
  <c r="AA7" i="2" s="1"/>
  <c r="AB7" i="2" s="1"/>
  <c r="V10" i="2" s="1"/>
  <c r="W10" i="2" s="1"/>
  <c r="X10" i="2" s="1"/>
  <c r="Y10" i="2" s="1"/>
  <c r="Z10" i="2" s="1"/>
  <c r="AA10" i="2" s="1"/>
  <c r="AB10" i="2" s="1"/>
  <c r="V13" i="2" s="1"/>
  <c r="W13" i="2" s="1"/>
  <c r="X13" i="2" s="1"/>
  <c r="Y13" i="2" s="1"/>
  <c r="Z13" i="2" s="1"/>
  <c r="AA13" i="2" s="1"/>
  <c r="AB13" i="2" s="1"/>
  <c r="V16" i="2" s="1"/>
  <c r="W16" i="2" s="1"/>
  <c r="X16" i="2" s="1"/>
  <c r="Y16" i="2" s="1"/>
  <c r="Z16" i="2" s="1"/>
  <c r="AA16" i="2" s="1"/>
  <c r="AB16" i="2" s="1"/>
  <c r="V19" i="2" s="1"/>
  <c r="W19" i="2" s="1"/>
  <c r="X19" i="2" s="1"/>
  <c r="Y19" i="2" s="1"/>
  <c r="Z19" i="2" s="1"/>
  <c r="AA19" i="2" s="1"/>
  <c r="AB19" i="2" s="1"/>
  <c r="V22" i="2" s="1"/>
  <c r="W22" i="2" s="1"/>
  <c r="X22" i="2" s="1"/>
  <c r="Y22" i="2" s="1"/>
  <c r="Z22" i="2" s="1"/>
  <c r="AA22" i="2" s="1"/>
  <c r="AB22" i="2" s="1"/>
  <c r="V25" i="2" s="1"/>
  <c r="W25" i="2" s="1"/>
  <c r="X25" i="2" s="1"/>
  <c r="Y25" i="2" s="1"/>
  <c r="Z25" i="2" s="1"/>
  <c r="AA25" i="2" s="1"/>
  <c r="AB25" i="2" s="1"/>
  <c r="V28" i="2" s="1"/>
  <c r="W28" i="2" s="1"/>
  <c r="X28" i="2" s="1"/>
  <c r="Y28" i="2" s="1"/>
  <c r="Z28" i="2" s="1"/>
  <c r="AA28" i="2" s="1"/>
  <c r="AB28" i="2" s="1"/>
  <c r="V31" i="2" s="1"/>
  <c r="W31" i="2" s="1"/>
  <c r="X31" i="2" s="1"/>
  <c r="Y31" i="2" s="1"/>
  <c r="Z31" i="2" s="1"/>
  <c r="AA31" i="2" s="1"/>
  <c r="AB31" i="2" s="1"/>
  <c r="V8" i="2"/>
  <c r="W8" i="2"/>
  <c r="X8" i="2"/>
  <c r="Y8" i="2"/>
  <c r="Z8" i="2"/>
  <c r="AA8" i="2"/>
  <c r="AB8" i="2"/>
  <c r="J9" i="2"/>
  <c r="K9" i="2" s="1"/>
  <c r="L9" i="2"/>
  <c r="V11" i="2"/>
  <c r="W11" i="2"/>
  <c r="X11" i="2"/>
  <c r="Y11" i="2"/>
  <c r="Z11" i="2"/>
  <c r="AA11" i="2"/>
  <c r="AB11" i="2"/>
  <c r="J12" i="2"/>
  <c r="K12" i="2" s="1"/>
  <c r="L12" i="2"/>
  <c r="V14" i="2"/>
  <c r="W14" i="2"/>
  <c r="X14" i="2"/>
  <c r="Y14" i="2"/>
  <c r="Z14" i="2"/>
  <c r="AA14" i="2"/>
  <c r="AB14" i="2"/>
  <c r="J15" i="2"/>
  <c r="D66" i="2" s="1"/>
  <c r="L15" i="2"/>
  <c r="V17" i="2"/>
  <c r="W17" i="2"/>
  <c r="X17" i="2"/>
  <c r="Y17" i="2"/>
  <c r="Z17" i="2"/>
  <c r="AA17" i="2"/>
  <c r="AB17" i="2"/>
  <c r="J18" i="2"/>
  <c r="K18" i="2" s="1"/>
  <c r="L18" i="2"/>
  <c r="V20" i="2"/>
  <c r="W20" i="2"/>
  <c r="X20" i="2"/>
  <c r="Y20" i="2"/>
  <c r="Z20" i="2"/>
  <c r="AA20" i="2"/>
  <c r="AB20" i="2"/>
  <c r="J21" i="2"/>
  <c r="K21" i="2" s="1"/>
  <c r="L21" i="2"/>
  <c r="V23" i="2"/>
  <c r="W23" i="2"/>
  <c r="X23" i="2"/>
  <c r="Y23" i="2"/>
  <c r="Z23" i="2"/>
  <c r="AA23" i="2"/>
  <c r="AB23" i="2"/>
  <c r="J24" i="2"/>
  <c r="K24" i="2" s="1"/>
  <c r="L24" i="2"/>
  <c r="V26" i="2"/>
  <c r="W26" i="2"/>
  <c r="X26" i="2"/>
  <c r="Y26" i="2"/>
  <c r="Z26" i="2"/>
  <c r="AA26" i="2"/>
  <c r="AB26" i="2"/>
  <c r="J27" i="2"/>
  <c r="L27" i="2"/>
  <c r="V29" i="2"/>
  <c r="W29" i="2"/>
  <c r="X29" i="2"/>
  <c r="Y29" i="2"/>
  <c r="Z29" i="2"/>
  <c r="AA29" i="2"/>
  <c r="AB29" i="2"/>
  <c r="J30" i="2"/>
  <c r="K30" i="2" s="1"/>
  <c r="O30" i="2" s="1"/>
  <c r="L30" i="2"/>
  <c r="V32" i="2"/>
  <c r="W32" i="2"/>
  <c r="X32" i="2"/>
  <c r="Y32" i="2"/>
  <c r="Z32" i="2"/>
  <c r="AA32" i="2"/>
  <c r="AB32" i="2"/>
  <c r="J33" i="2"/>
  <c r="D72" i="2" s="1"/>
  <c r="K33" i="2"/>
  <c r="O33" i="2" s="1"/>
  <c r="L33" i="2"/>
  <c r="L41" i="2"/>
  <c r="A64" i="2"/>
  <c r="A65" i="2" s="1"/>
  <c r="A66" i="2" s="1"/>
  <c r="A67" i="2" s="1"/>
  <c r="A68" i="2" s="1"/>
  <c r="A69" i="2" s="1"/>
  <c r="A70" i="2" s="1"/>
  <c r="A71" i="2" s="1"/>
  <c r="A72" i="2" s="1"/>
  <c r="D68" i="2" l="1"/>
  <c r="D65" i="2"/>
  <c r="D69" i="2"/>
  <c r="D67" i="2"/>
  <c r="O12" i="2"/>
  <c r="J35" i="2"/>
  <c r="D71" i="2"/>
  <c r="D64" i="2"/>
  <c r="D73" i="2" s="1"/>
  <c r="O24" i="2"/>
  <c r="G59" i="2"/>
  <c r="O9" i="2"/>
  <c r="K15" i="2"/>
  <c r="O15" i="2" s="1"/>
  <c r="D70" i="2"/>
  <c r="K27" i="2"/>
  <c r="O27" i="2" s="1"/>
  <c r="O21" i="2"/>
  <c r="O18" i="2"/>
  <c r="F70" i="2" l="1"/>
  <c r="F65" i="2"/>
  <c r="F71" i="2"/>
  <c r="F66" i="2"/>
  <c r="F69" i="2"/>
  <c r="F64" i="2"/>
  <c r="F72" i="2"/>
  <c r="F68" i="2"/>
  <c r="F67" i="2"/>
  <c r="F73" i="2" l="1"/>
  <c r="F53" i="2" s="1"/>
  <c r="F74" i="2"/>
</calcChain>
</file>

<file path=xl/comments1.xml><?xml version="1.0" encoding="utf-8"?>
<comments xmlns="http://schemas.openxmlformats.org/spreadsheetml/2006/main">
  <authors>
    <author>作成者</author>
  </authors>
  <commentList>
    <comment ref="K5" authorId="0" shapeId="0">
      <text>
        <r>
          <rPr>
            <b/>
            <sz val="16"/>
            <color indexed="81"/>
            <rFont val="ＭＳ Ｐゴシック"/>
            <family val="3"/>
            <charset val="128"/>
          </rPr>
          <t>「週の接種回数」に応じて、計算式により「100回未満」、「100回以上」が表示される。</t>
        </r>
      </text>
    </comment>
  </commentList>
</comments>
</file>

<file path=xl/sharedStrings.xml><?xml version="1.0" encoding="utf-8"?>
<sst xmlns="http://schemas.openxmlformats.org/spreadsheetml/2006/main" count="104" uniqueCount="61">
  <si>
    <t>口座名義人</t>
    <rPh sb="0" eb="2">
      <t>コウザ</t>
    </rPh>
    <rPh sb="2" eb="5">
      <t>メイギニン</t>
    </rPh>
    <phoneticPr fontId="5"/>
  </si>
  <si>
    <t>フリガナ</t>
    <phoneticPr fontId="5"/>
  </si>
  <si>
    <t>口座番号</t>
    <rPh sb="0" eb="2">
      <t>コウザ</t>
    </rPh>
    <rPh sb="2" eb="4">
      <t>バンゴウ</t>
    </rPh>
    <phoneticPr fontId="5"/>
  </si>
  <si>
    <t>預金種別</t>
    <rPh sb="0" eb="2">
      <t>ヨキン</t>
    </rPh>
    <rPh sb="2" eb="4">
      <t>シュベツ</t>
    </rPh>
    <phoneticPr fontId="5"/>
  </si>
  <si>
    <t>支店名</t>
    <rPh sb="0" eb="2">
      <t>シテン</t>
    </rPh>
    <rPh sb="2" eb="3">
      <t>メイ</t>
    </rPh>
    <phoneticPr fontId="5"/>
  </si>
  <si>
    <t>金融機関名</t>
    <rPh sb="0" eb="2">
      <t>キンユウ</t>
    </rPh>
    <rPh sb="2" eb="5">
      <t>キカンメイ</t>
    </rPh>
    <phoneticPr fontId="5"/>
  </si>
  <si>
    <t>支店コード</t>
    <rPh sb="0" eb="2">
      <t>シテン</t>
    </rPh>
    <phoneticPr fontId="5"/>
  </si>
  <si>
    <t>金融機関コード</t>
    <rPh sb="0" eb="2">
      <t>キンユウ</t>
    </rPh>
    <rPh sb="2" eb="4">
      <t>キカン</t>
    </rPh>
    <phoneticPr fontId="5"/>
  </si>
  <si>
    <t>備考</t>
    <rPh sb="0" eb="2">
      <t>ビコウ</t>
    </rPh>
    <phoneticPr fontId="5"/>
  </si>
  <si>
    <t>土</t>
  </si>
  <si>
    <t>金</t>
  </si>
  <si>
    <t>木</t>
  </si>
  <si>
    <t>水</t>
  </si>
  <si>
    <t>火</t>
  </si>
  <si>
    <t>月</t>
  </si>
  <si>
    <t>日</t>
  </si>
  <si>
    <t>（参考）標榜する診療時間</t>
    <rPh sb="1" eb="3">
      <t>サンコウ</t>
    </rPh>
    <rPh sb="4" eb="6">
      <t>ヒョウボウ</t>
    </rPh>
    <rPh sb="8" eb="10">
      <t>シンリョウ</t>
    </rPh>
    <rPh sb="10" eb="12">
      <t>ジカン</t>
    </rPh>
    <phoneticPr fontId="5"/>
  </si>
  <si>
    <t>参考記載：各加算の対象となった接種の数</t>
    <rPh sb="5" eb="6">
      <t>カク</t>
    </rPh>
    <phoneticPr fontId="5"/>
  </si>
  <si>
    <t>合計</t>
    <rPh sb="0" eb="2">
      <t>ゴウケイ</t>
    </rPh>
    <phoneticPr fontId="5"/>
  </si>
  <si>
    <t>単価 2,000円/回</t>
    <rPh sb="0" eb="2">
      <t>タンカ</t>
    </rPh>
    <rPh sb="8" eb="9">
      <t>エン</t>
    </rPh>
    <rPh sb="10" eb="11">
      <t>カイ</t>
    </rPh>
    <phoneticPr fontId="5"/>
  </si>
  <si>
    <t>（予診のみを含めない）</t>
    <rPh sb="1" eb="3">
      <t>ヨシン</t>
    </rPh>
    <rPh sb="6" eb="7">
      <t>フク</t>
    </rPh>
    <phoneticPr fontId="5"/>
  </si>
  <si>
    <t>週100回以上接種の加算</t>
    <rPh sb="0" eb="1">
      <t>シュウ</t>
    </rPh>
    <rPh sb="4" eb="5">
      <t>カイ</t>
    </rPh>
    <rPh sb="5" eb="7">
      <t>イジョウ</t>
    </rPh>
    <rPh sb="7" eb="9">
      <t>セッシュ</t>
    </rPh>
    <rPh sb="10" eb="12">
      <t>カサン</t>
    </rPh>
    <phoneticPr fontId="5"/>
  </si>
  <si>
    <t>接種回数</t>
    <rPh sb="0" eb="2">
      <t>セッシュ</t>
    </rPh>
    <rPh sb="2" eb="4">
      <t>カイスウ</t>
    </rPh>
    <phoneticPr fontId="5"/>
  </si>
  <si>
    <t>※ 週のうち少なくとも１日は時間外、夜間または休日における接種体制を要する。</t>
    <phoneticPr fontId="5"/>
  </si>
  <si>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5"/>
  </si>
  <si>
    <r>
      <t>100回以上接種した取扱いとする週</t>
    </r>
    <r>
      <rPr>
        <vertAlign val="superscript"/>
        <sz val="22"/>
        <color theme="1"/>
        <rFont val="游ゴシック"/>
        <family val="3"/>
        <charset val="128"/>
        <scheme val="minor"/>
      </rPr>
      <t>※</t>
    </r>
    <rPh sb="10" eb="12">
      <t>トリアツカ</t>
    </rPh>
    <phoneticPr fontId="5"/>
  </si>
  <si>
    <t>令和5年5月1日から7月2日の間で、</t>
    <rPh sb="0" eb="2">
      <t>レイワ</t>
    </rPh>
    <rPh sb="3" eb="4">
      <t>ネン</t>
    </rPh>
    <rPh sb="7" eb="8">
      <t>ニチ</t>
    </rPh>
    <rPh sb="15" eb="16">
      <t>アイダ</t>
    </rPh>
    <phoneticPr fontId="5"/>
  </si>
  <si>
    <t>内訳</t>
    <rPh sb="0" eb="2">
      <t>ウチワケ</t>
    </rPh>
    <phoneticPr fontId="5"/>
  </si>
  <si>
    <t>請求金額</t>
    <rPh sb="0" eb="2">
      <t>セイキュウ</t>
    </rPh>
    <rPh sb="2" eb="4">
      <t>キンガク</t>
    </rPh>
    <phoneticPr fontId="2"/>
  </si>
  <si>
    <t>　令和5年5月1日から7月2日の期間において、別紙報告書のとおりコロナウイルスワクチンの接種を実施したため、以下のとおり請求する。</t>
    <rPh sb="1" eb="3">
      <t>レイワ</t>
    </rPh>
    <rPh sb="4" eb="5">
      <t>ネン</t>
    </rPh>
    <rPh sb="6" eb="7">
      <t>ガツ</t>
    </rPh>
    <rPh sb="8" eb="9">
      <t>ニチ</t>
    </rPh>
    <rPh sb="16" eb="18">
      <t>キカン</t>
    </rPh>
    <rPh sb="44" eb="46">
      <t>セッシュ</t>
    </rPh>
    <rPh sb="47" eb="49">
      <t>ジッシ</t>
    </rPh>
    <rPh sb="54" eb="56">
      <t>イカ</t>
    </rPh>
    <rPh sb="60" eb="62">
      <t>セイキュウ</t>
    </rPh>
    <phoneticPr fontId="5"/>
  </si>
  <si>
    <t>電話番号</t>
    <rPh sb="0" eb="2">
      <t>デンワ</t>
    </rPh>
    <rPh sb="2" eb="4">
      <t>バンゴウ</t>
    </rPh>
    <phoneticPr fontId="5"/>
  </si>
  <si>
    <t>開設者氏名</t>
    <rPh sb="0" eb="3">
      <t>カイセツシャ</t>
    </rPh>
    <rPh sb="3" eb="5">
      <t>シメイ</t>
    </rPh>
    <phoneticPr fontId="5"/>
  </si>
  <si>
    <t>医療機関等名称</t>
    <rPh sb="0" eb="2">
      <t>イリョウ</t>
    </rPh>
    <rPh sb="2" eb="4">
      <t>キカン</t>
    </rPh>
    <rPh sb="4" eb="5">
      <t>トウ</t>
    </rPh>
    <rPh sb="5" eb="7">
      <t>メイショウ</t>
    </rPh>
    <phoneticPr fontId="5"/>
  </si>
  <si>
    <t>年　　　月　　　日</t>
    <rPh sb="0" eb="1">
      <t>ネン</t>
    </rPh>
    <rPh sb="4" eb="5">
      <t>ガツ</t>
    </rPh>
    <rPh sb="8" eb="9">
      <t>ニチ</t>
    </rPh>
    <phoneticPr fontId="5"/>
  </si>
  <si>
    <t>様式第２号</t>
    <rPh sb="0" eb="2">
      <t>ヨウシキ</t>
    </rPh>
    <rPh sb="2" eb="3">
      <t>ダイ</t>
    </rPh>
    <rPh sb="4" eb="5">
      <t>ゴウ</t>
    </rPh>
    <phoneticPr fontId="5"/>
  </si>
  <si>
    <t>接種回数計（予診のみを含めない）</t>
    <rPh sb="0" eb="2">
      <t>セッシュ</t>
    </rPh>
    <rPh sb="2" eb="4">
      <t>カイスウ</t>
    </rPh>
    <rPh sb="4" eb="5">
      <t>ケイ</t>
    </rPh>
    <rPh sb="6" eb="8">
      <t>ヨシン</t>
    </rPh>
    <rPh sb="11" eb="12">
      <t>フク</t>
    </rPh>
    <phoneticPr fontId="5"/>
  </si>
  <si>
    <t>職域を含めない</t>
    <rPh sb="0" eb="2">
      <t>ショクイキ</t>
    </rPh>
    <rPh sb="3" eb="4">
      <t>フク</t>
    </rPh>
    <phoneticPr fontId="5"/>
  </si>
  <si>
    <t>接種回数（予診のみを含めない）</t>
    <rPh sb="0" eb="2">
      <t>セッシュ</t>
    </rPh>
    <rPh sb="2" eb="4">
      <t>カイスウ</t>
    </rPh>
    <rPh sb="5" eb="7">
      <t>ヨシン</t>
    </rPh>
    <rPh sb="10" eb="11">
      <t>フク</t>
    </rPh>
    <phoneticPr fontId="5"/>
  </si>
  <si>
    <t>時間外等の接種体制の有無</t>
    <phoneticPr fontId="5"/>
  </si>
  <si>
    <t>時間外等の接種体制の有無</t>
    <phoneticPr fontId="5"/>
  </si>
  <si>
    <t>　</t>
  </si>
  <si>
    <t>時間外等の接種体制の有無</t>
    <rPh sb="0" eb="3">
      <t>ジカンガイ</t>
    </rPh>
    <rPh sb="3" eb="4">
      <t>トウ</t>
    </rPh>
    <rPh sb="5" eb="7">
      <t>セッシュ</t>
    </rPh>
    <rPh sb="7" eb="9">
      <t>タイセイ</t>
    </rPh>
    <rPh sb="10" eb="12">
      <t>ウム</t>
    </rPh>
    <phoneticPr fontId="5"/>
  </si>
  <si>
    <t>（日）</t>
    <rPh sb="1" eb="2">
      <t>ヒ</t>
    </rPh>
    <phoneticPr fontId="5"/>
  </si>
  <si>
    <t>（土）</t>
    <rPh sb="1" eb="2">
      <t>ド</t>
    </rPh>
    <phoneticPr fontId="5"/>
  </si>
  <si>
    <t>（金）</t>
    <rPh sb="1" eb="2">
      <t>キン</t>
    </rPh>
    <phoneticPr fontId="5"/>
  </si>
  <si>
    <t>（木）</t>
    <rPh sb="1" eb="2">
      <t>モク</t>
    </rPh>
    <phoneticPr fontId="5"/>
  </si>
  <si>
    <t>（水）</t>
    <rPh sb="1" eb="2">
      <t>スイ</t>
    </rPh>
    <phoneticPr fontId="5"/>
  </si>
  <si>
    <t>（火）</t>
    <rPh sb="1" eb="2">
      <t>カ</t>
    </rPh>
    <phoneticPr fontId="5"/>
  </si>
  <si>
    <t>（月）</t>
    <rPh sb="1" eb="2">
      <t>ゲツ</t>
    </rPh>
    <phoneticPr fontId="5"/>
  </si>
  <si>
    <t>※計算上、必要なので消さないこと。（印刷不要）</t>
    <rPh sb="1" eb="4">
      <t>ケイサンジョウ</t>
    </rPh>
    <rPh sb="5" eb="7">
      <t>ヒツヨウ</t>
    </rPh>
    <rPh sb="10" eb="11">
      <t>ケ</t>
    </rPh>
    <rPh sb="18" eb="20">
      <t>インサツ</t>
    </rPh>
    <rPh sb="20" eb="22">
      <t>フヨウ</t>
    </rPh>
    <phoneticPr fontId="5"/>
  </si>
  <si>
    <t>週のうち、時間外等の接種体制の実施</t>
    <rPh sb="0" eb="1">
      <t>シュウ</t>
    </rPh>
    <rPh sb="5" eb="8">
      <t>ジカンガイ</t>
    </rPh>
    <rPh sb="8" eb="9">
      <t>トウ</t>
    </rPh>
    <rPh sb="10" eb="12">
      <t>セッシュ</t>
    </rPh>
    <rPh sb="12" eb="14">
      <t>タイセイ</t>
    </rPh>
    <rPh sb="15" eb="17">
      <t>ジッシ</t>
    </rPh>
    <phoneticPr fontId="5"/>
  </si>
  <si>
    <t>週の回数区分</t>
    <rPh sb="0" eb="1">
      <t>シュウ</t>
    </rPh>
    <rPh sb="2" eb="4">
      <t>カイスウ</t>
    </rPh>
    <rPh sb="4" eb="6">
      <t>クブン</t>
    </rPh>
    <phoneticPr fontId="5"/>
  </si>
  <si>
    <t>週の接種回数</t>
    <rPh sb="0" eb="1">
      <t>シュウ</t>
    </rPh>
    <rPh sb="2" eb="4">
      <t>セッシュ</t>
    </rPh>
    <rPh sb="4" eb="6">
      <t>カイスウ</t>
    </rPh>
    <phoneticPr fontId="5"/>
  </si>
  <si>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5"/>
  </si>
  <si>
    <t>　　下記のとおり、新型コロナウイルスワクチンの接種を行ったので報告する。</t>
    <rPh sb="2" eb="4">
      <t>カキ</t>
    </rPh>
    <rPh sb="9" eb="11">
      <t>シンガタ</t>
    </rPh>
    <rPh sb="23" eb="25">
      <t>セッシュ</t>
    </rPh>
    <rPh sb="26" eb="27">
      <t>オコナ</t>
    </rPh>
    <rPh sb="31" eb="33">
      <t>ホウコク</t>
    </rPh>
    <phoneticPr fontId="5"/>
  </si>
  <si>
    <t>様式第１号</t>
    <rPh sb="0" eb="2">
      <t>ヨウシキ</t>
    </rPh>
    <rPh sb="2" eb="3">
      <t>ダイ</t>
    </rPh>
    <rPh sb="4" eb="5">
      <t>ゴウ</t>
    </rPh>
    <phoneticPr fontId="5"/>
  </si>
  <si>
    <t>医療機関○○クリニック</t>
    <rPh sb="0" eb="2">
      <t>イリョウ</t>
    </rPh>
    <rPh sb="2" eb="4">
      <t>キカン</t>
    </rPh>
    <phoneticPr fontId="5"/>
  </si>
  <si>
    <t>医療機関等名称</t>
    <phoneticPr fontId="5"/>
  </si>
  <si>
    <t>　新型コロナウイルスワクチン接種の実績報告書（病院・診療所）</t>
    <rPh sb="1" eb="3">
      <t>シンガタ</t>
    </rPh>
    <rPh sb="14" eb="16">
      <t>セッシュ</t>
    </rPh>
    <rPh sb="17" eb="19">
      <t>ジッセキ</t>
    </rPh>
    <rPh sb="19" eb="22">
      <t>ホウコクショ</t>
    </rPh>
    <rPh sb="23" eb="25">
      <t>ビョウイン</t>
    </rPh>
    <rPh sb="26" eb="29">
      <t>シンリョウジョ</t>
    </rPh>
    <phoneticPr fontId="5"/>
  </si>
  <si>
    <t>和泉市長　様</t>
    <rPh sb="0" eb="2">
      <t>イズミ</t>
    </rPh>
    <rPh sb="2" eb="4">
      <t>シチョウ</t>
    </rPh>
    <rPh sb="3" eb="4">
      <t>チョウ</t>
    </rPh>
    <rPh sb="4" eb="6">
      <t>ケンチジ</t>
    </rPh>
    <rPh sb="5" eb="6">
      <t>サマ</t>
    </rPh>
    <phoneticPr fontId="5"/>
  </si>
  <si>
    <t>個別接種促進のための支援事業に係る請求書（病院・診療所）</t>
    <rPh sb="0" eb="2">
      <t>コベツ</t>
    </rPh>
    <rPh sb="2" eb="4">
      <t>セッシュ</t>
    </rPh>
    <rPh sb="4" eb="6">
      <t>ソクシン</t>
    </rPh>
    <rPh sb="15" eb="16">
      <t>カカ</t>
    </rPh>
    <rPh sb="17" eb="20">
      <t>セイキュウショ</t>
    </rPh>
    <rPh sb="21" eb="23">
      <t>ビョウイン</t>
    </rPh>
    <rPh sb="24" eb="27">
      <t>シンリョウジョ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</si>
</sst>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General&quot;回&quot;\)"/>
    <numFmt numFmtId="177" formatCode="\(#,##0&quot;回&quot;\);[Red]\(\-#,##0&quot;回&quot;\)"/>
    <numFmt numFmtId="178" formatCode="#,##0&quot;円&quot;;[Red]\-#,##0"/>
    <numFmt numFmtId="179" formatCode="General&quot;日&quot;"/>
    <numFmt numFmtId="180" formatCode="#,##0&quot;回&quot;;[Red]\-#,##0"/>
    <numFmt numFmtId="181" formatCode="m&quot;月&quot;d&quot;日の週&quot;"/>
    <numFmt numFmtId="182" formatCode="General&quot;週&quot;"/>
    <numFmt numFmtId="183" formatCode="#,##0&quot;回&quot;;[Red]\-#,##0&quot;回&quot;"/>
    <numFmt numFmtId="184" formatCode="General&quot;回&quot;"/>
    <numFmt numFmtId="185" formatCode="m/d"/>
  </numFmts>
  <fonts count="3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6"/>
      <color theme="1"/>
      <name val="游ゴシック"/>
      <family val="2"/>
      <charset val="128"/>
      <scheme val="minor"/>
    </font>
    <font>
      <sz val="22"/>
      <color theme="1"/>
      <name val="游ゴシック"/>
      <family val="3"/>
      <charset val="128"/>
      <scheme val="minor"/>
    </font>
    <font>
      <sz val="6"/>
      <name val="游ゴシック"/>
      <family val="2"/>
      <charset val="128"/>
      <scheme val="minor"/>
    </font>
    <font>
      <sz val="18"/>
      <color theme="1"/>
      <name val="游ゴシック"/>
      <family val="3"/>
      <charset val="128"/>
      <scheme val="minor"/>
    </font>
    <font>
      <sz val="22"/>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20"/>
      <color theme="1"/>
      <name val="游ゴシック"/>
      <family val="3"/>
      <charset val="128"/>
      <scheme val="minor"/>
    </font>
    <font>
      <vertAlign val="superscript"/>
      <sz val="22"/>
      <color theme="1"/>
      <name val="游ゴシック"/>
      <family val="3"/>
      <charset val="128"/>
      <scheme val="minor"/>
    </font>
    <font>
      <sz val="26"/>
      <color theme="1"/>
      <name val="游ゴシック"/>
      <family val="3"/>
      <charset val="128"/>
      <scheme val="minor"/>
    </font>
    <font>
      <b/>
      <sz val="28"/>
      <color theme="1"/>
      <name val="游ゴシック"/>
      <family val="3"/>
      <charset val="128"/>
      <scheme val="minor"/>
    </font>
    <font>
      <sz val="26"/>
      <name val="游ゴシック"/>
      <family val="3"/>
      <charset val="128"/>
      <scheme val="minor"/>
    </font>
    <font>
      <sz val="11"/>
      <color theme="1"/>
      <name val="游ゴシック"/>
      <family val="3"/>
      <charset val="128"/>
      <scheme val="minor"/>
    </font>
    <font>
      <sz val="11"/>
      <name val="游ゴシック"/>
      <family val="3"/>
      <charset val="128"/>
      <scheme val="minor"/>
    </font>
    <font>
      <sz val="16"/>
      <name val="游ゴシック"/>
      <family val="3"/>
      <charset val="128"/>
      <scheme val="minor"/>
    </font>
    <font>
      <sz val="22"/>
      <name val="游ゴシック"/>
      <family val="3"/>
      <charset val="128"/>
      <scheme val="minor"/>
    </font>
    <font>
      <sz val="14"/>
      <color theme="1"/>
      <name val="游ゴシック"/>
      <family val="3"/>
      <charset val="128"/>
      <scheme val="minor"/>
    </font>
    <font>
      <b/>
      <sz val="24"/>
      <color theme="1"/>
      <name val="游ゴシック"/>
      <family val="3"/>
      <charset val="128"/>
      <scheme val="minor"/>
    </font>
    <font>
      <b/>
      <sz val="22"/>
      <color theme="1"/>
      <name val="游ゴシック"/>
      <family val="2"/>
      <charset val="128"/>
      <scheme val="minor"/>
    </font>
    <font>
      <sz val="14"/>
      <color theme="1"/>
      <name val="游ゴシック"/>
      <family val="2"/>
      <charset val="128"/>
      <scheme val="minor"/>
    </font>
    <font>
      <b/>
      <sz val="16"/>
      <color rgb="FFFF0000"/>
      <name val="游ゴシック"/>
      <family val="3"/>
      <charset val="128"/>
      <scheme val="minor"/>
    </font>
    <font>
      <b/>
      <sz val="16"/>
      <color rgb="FF66FFFF"/>
      <name val="游ゴシック"/>
      <family val="3"/>
      <charset val="128"/>
      <scheme val="minor"/>
    </font>
    <font>
      <b/>
      <sz val="16"/>
      <color theme="0"/>
      <name val="游ゴシック"/>
      <family val="3"/>
      <charset val="128"/>
      <scheme val="minor"/>
    </font>
    <font>
      <b/>
      <sz val="16"/>
      <color rgb="FF0070C0"/>
      <name val="游ゴシック"/>
      <family val="3"/>
      <charset val="128"/>
      <scheme val="minor"/>
    </font>
    <font>
      <b/>
      <sz val="16"/>
      <color theme="1"/>
      <name val="游ゴシック"/>
      <family val="3"/>
      <charset val="128"/>
      <scheme val="minor"/>
    </font>
    <font>
      <sz val="12"/>
      <color theme="1"/>
      <name val="游ゴシック"/>
      <family val="2"/>
      <charset val="128"/>
      <scheme val="minor"/>
    </font>
    <font>
      <sz val="18"/>
      <color theme="1"/>
      <name val="游ゴシック"/>
      <family val="2"/>
      <charset val="128"/>
      <scheme val="minor"/>
    </font>
    <font>
      <b/>
      <sz val="22"/>
      <color theme="1"/>
      <name val="游ゴシック"/>
      <family val="3"/>
      <charset val="128"/>
      <scheme val="minor"/>
    </font>
    <font>
      <sz val="20"/>
      <color theme="1"/>
      <name val="游ゴシック"/>
      <family val="2"/>
      <charset val="128"/>
      <scheme val="minor"/>
    </font>
    <font>
      <b/>
      <sz val="16"/>
      <color indexed="81"/>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s>
  <borders count="2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45">
    <xf numFmtId="0" fontId="0" fillId="0" borderId="0" xfId="0"/>
    <xf numFmtId="0" fontId="1" fillId="0" borderId="0" xfId="1">
      <alignment vertical="center"/>
    </xf>
    <xf numFmtId="0" fontId="3" fillId="0" borderId="0" xfId="1" applyFont="1" applyBorder="1">
      <alignment vertical="center"/>
    </xf>
    <xf numFmtId="0" fontId="4" fillId="0" borderId="4" xfId="1" applyFont="1" applyBorder="1" applyAlignment="1">
      <alignment horizontal="center" vertical="center"/>
    </xf>
    <xf numFmtId="0" fontId="6" fillId="0" borderId="0" xfId="1" applyFont="1" applyBorder="1">
      <alignment vertical="center"/>
    </xf>
    <xf numFmtId="38" fontId="6" fillId="0" borderId="0" xfId="2" applyFont="1" applyBorder="1" applyAlignment="1">
      <alignment horizontal="right" vertical="center"/>
    </xf>
    <xf numFmtId="38" fontId="6" fillId="0" borderId="0" xfId="2" applyFont="1" applyBorder="1" applyAlignment="1">
      <alignment horizontal="center" vertical="center"/>
    </xf>
    <xf numFmtId="0" fontId="4" fillId="0" borderId="5" xfId="1" applyFont="1" applyBorder="1" applyAlignment="1">
      <alignment horizontal="left" vertical="top"/>
    </xf>
    <xf numFmtId="0" fontId="7" fillId="0" borderId="0" xfId="1" applyFont="1">
      <alignment vertical="center"/>
    </xf>
    <xf numFmtId="0" fontId="4" fillId="0" borderId="8" xfId="1" applyFont="1" applyBorder="1">
      <alignment vertical="center"/>
    </xf>
    <xf numFmtId="0" fontId="4" fillId="0" borderId="9" xfId="1" applyFont="1" applyBorder="1">
      <alignment vertical="center"/>
    </xf>
    <xf numFmtId="0" fontId="4" fillId="0" borderId="9" xfId="1" applyFont="1" applyFill="1" applyBorder="1">
      <alignment vertical="center"/>
    </xf>
    <xf numFmtId="0" fontId="4" fillId="0" borderId="10" xfId="1" applyFont="1" applyFill="1" applyBorder="1">
      <alignment vertical="center"/>
    </xf>
    <xf numFmtId="0" fontId="3" fillId="0" borderId="0" xfId="1" applyFont="1">
      <alignment vertical="center"/>
    </xf>
    <xf numFmtId="0" fontId="4" fillId="0" borderId="0" xfId="1" applyFont="1">
      <alignment vertical="center"/>
    </xf>
    <xf numFmtId="176" fontId="6" fillId="0" borderId="0" xfId="2" applyNumberFormat="1" applyFont="1">
      <alignment vertical="center"/>
    </xf>
    <xf numFmtId="0" fontId="6" fillId="0" borderId="0" xfId="1" applyFont="1" applyAlignment="1">
      <alignment horizontal="right" vertical="center"/>
    </xf>
    <xf numFmtId="176" fontId="6" fillId="0" borderId="0" xfId="1" applyNumberFormat="1" applyFont="1" applyBorder="1">
      <alignment vertical="center"/>
    </xf>
    <xf numFmtId="0" fontId="6" fillId="0" borderId="0" xfId="1" applyFont="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177" fontId="6" fillId="0" borderId="0" xfId="2" applyNumberFormat="1" applyFont="1" applyBorder="1">
      <alignment vertical="center"/>
    </xf>
    <xf numFmtId="0" fontId="1" fillId="0" borderId="14" xfId="1" applyBorder="1">
      <alignment vertical="center"/>
    </xf>
    <xf numFmtId="0" fontId="1" fillId="0" borderId="0" xfId="1" applyBorder="1">
      <alignment vertical="center"/>
    </xf>
    <xf numFmtId="0" fontId="1" fillId="0" borderId="15" xfId="1" applyBorder="1">
      <alignment vertical="center"/>
    </xf>
    <xf numFmtId="178" fontId="4" fillId="0" borderId="0" xfId="2" applyNumberFormat="1" applyFont="1" applyBorder="1" applyAlignment="1">
      <alignment horizontal="right" vertical="center"/>
    </xf>
    <xf numFmtId="179" fontId="4" fillId="0" borderId="0" xfId="2" applyNumberFormat="1" applyFont="1" applyBorder="1" applyAlignment="1">
      <alignment horizontal="right" vertical="center"/>
    </xf>
    <xf numFmtId="0" fontId="4" fillId="0" borderId="16" xfId="1" applyFont="1" applyBorder="1">
      <alignment vertical="center"/>
    </xf>
    <xf numFmtId="0" fontId="4" fillId="0" borderId="5" xfId="1" applyFont="1" applyBorder="1">
      <alignment vertical="center"/>
    </xf>
    <xf numFmtId="181" fontId="4" fillId="0" borderId="5" xfId="1" applyNumberFormat="1" applyFont="1" applyBorder="1" applyAlignment="1">
      <alignment horizontal="left" vertical="center"/>
    </xf>
    <xf numFmtId="38" fontId="8" fillId="0" borderId="0" xfId="2" applyFont="1" applyAlignment="1">
      <alignment horizontal="right" vertical="center"/>
    </xf>
    <xf numFmtId="0" fontId="10" fillId="0" borderId="0" xfId="1" applyFont="1">
      <alignment vertical="center"/>
    </xf>
    <xf numFmtId="0" fontId="8" fillId="0" borderId="0" xfId="1" applyFont="1" applyAlignment="1">
      <alignment horizontal="center" vertical="center"/>
    </xf>
    <xf numFmtId="182" fontId="4" fillId="0" borderId="0" xfId="1" applyNumberFormat="1" applyFont="1">
      <alignment vertical="center"/>
    </xf>
    <xf numFmtId="0" fontId="12" fillId="0" borderId="5" xfId="1" applyFont="1" applyBorder="1">
      <alignment vertical="center"/>
    </xf>
    <xf numFmtId="0" fontId="14" fillId="0" borderId="5" xfId="3" applyFont="1" applyBorder="1">
      <alignment vertical="center"/>
    </xf>
    <xf numFmtId="0" fontId="15" fillId="0" borderId="0" xfId="3" applyFont="1" applyBorder="1" applyAlignment="1">
      <alignment horizontal="right" vertical="center"/>
    </xf>
    <xf numFmtId="0" fontId="15" fillId="0" borderId="0" xfId="3" applyFont="1" applyBorder="1" applyAlignment="1">
      <alignment vertical="center"/>
    </xf>
    <xf numFmtId="0" fontId="15" fillId="0" borderId="0" xfId="3" applyFont="1" applyBorder="1">
      <alignment vertical="center"/>
    </xf>
    <xf numFmtId="0" fontId="16" fillId="0" borderId="0" xfId="3" applyFont="1" applyBorder="1">
      <alignment vertical="center"/>
    </xf>
    <xf numFmtId="0" fontId="16" fillId="0" borderId="0" xfId="3" applyFont="1" applyBorder="1" applyAlignment="1">
      <alignment vertical="top" wrapText="1"/>
    </xf>
    <xf numFmtId="0" fontId="17" fillId="0" borderId="0" xfId="3" applyFont="1" applyBorder="1" applyAlignment="1">
      <alignment vertical="top" wrapText="1"/>
    </xf>
    <xf numFmtId="0" fontId="19" fillId="0" borderId="0" xfId="1" applyFont="1">
      <alignment vertical="center"/>
    </xf>
    <xf numFmtId="0" fontId="20" fillId="0" borderId="0" xfId="3" applyFont="1" applyBorder="1" applyAlignment="1">
      <alignment horizontal="center" vertical="center"/>
    </xf>
    <xf numFmtId="0" fontId="4" fillId="0" borderId="5" xfId="3" applyFont="1" applyBorder="1">
      <alignment vertical="center"/>
    </xf>
    <xf numFmtId="0" fontId="1" fillId="0" borderId="5" xfId="1" applyBorder="1">
      <alignment vertical="center"/>
    </xf>
    <xf numFmtId="0" fontId="21" fillId="0" borderId="0" xfId="1" applyFont="1">
      <alignment vertical="center"/>
    </xf>
    <xf numFmtId="0" fontId="4" fillId="0" borderId="0" xfId="3" applyFont="1" applyBorder="1">
      <alignment vertical="center"/>
    </xf>
    <xf numFmtId="0" fontId="21" fillId="0" borderId="0" xfId="1" applyFont="1" applyAlignment="1">
      <alignment horizontal="right" vertical="center"/>
    </xf>
    <xf numFmtId="0" fontId="22" fillId="0" borderId="0" xfId="1" applyFont="1">
      <alignment vertical="center"/>
    </xf>
    <xf numFmtId="38" fontId="19" fillId="0" borderId="0" xfId="2" applyFont="1" applyFill="1" applyBorder="1" applyAlignment="1">
      <alignment horizontal="left" vertical="center"/>
    </xf>
    <xf numFmtId="0" fontId="19" fillId="0" borderId="0" xfId="1" applyFont="1" applyBorder="1" applyAlignment="1">
      <alignment horizontal="center" vertical="center" wrapText="1"/>
    </xf>
    <xf numFmtId="0" fontId="19" fillId="0" borderId="0" xfId="1" applyFont="1" applyBorder="1" applyAlignment="1">
      <alignment vertical="center" wrapText="1"/>
    </xf>
    <xf numFmtId="38" fontId="8" fillId="0" borderId="17" xfId="2" applyFont="1" applyFill="1" applyBorder="1" applyAlignment="1">
      <alignment horizontal="center" vertical="center"/>
    </xf>
    <xf numFmtId="0" fontId="8" fillId="2" borderId="17" xfId="1" applyFont="1" applyFill="1" applyBorder="1" applyAlignment="1">
      <alignment horizontal="center" vertical="center"/>
    </xf>
    <xf numFmtId="184" fontId="8" fillId="0" borderId="17" xfId="2" applyNumberFormat="1" applyFont="1" applyBorder="1">
      <alignment vertical="center"/>
    </xf>
    <xf numFmtId="38" fontId="8" fillId="2" borderId="4" xfId="2" applyFont="1" applyFill="1" applyBorder="1" applyAlignment="1">
      <alignment horizontal="center" vertical="center"/>
    </xf>
    <xf numFmtId="0" fontId="19" fillId="0" borderId="4" xfId="1" applyFont="1" applyBorder="1" applyAlignment="1">
      <alignment horizontal="center" vertical="center" wrapText="1"/>
    </xf>
    <xf numFmtId="0" fontId="19" fillId="0" borderId="4" xfId="1" applyFont="1" applyBorder="1" applyAlignment="1">
      <alignment vertical="center" wrapText="1"/>
    </xf>
    <xf numFmtId="0" fontId="8" fillId="2" borderId="18" xfId="1" applyFont="1" applyFill="1" applyBorder="1" applyAlignment="1">
      <alignment horizontal="center" vertical="center"/>
    </xf>
    <xf numFmtId="184" fontId="8" fillId="0" borderId="10" xfId="2" applyNumberFormat="1" applyFont="1" applyFill="1" applyBorder="1">
      <alignment vertical="center"/>
    </xf>
    <xf numFmtId="185" fontId="23" fillId="3" borderId="4" xfId="1" applyNumberFormat="1" applyFont="1" applyFill="1" applyBorder="1" applyAlignment="1">
      <alignment horizontal="center" vertical="center"/>
    </xf>
    <xf numFmtId="185" fontId="24" fillId="3" borderId="4" xfId="1" applyNumberFormat="1" applyFont="1" applyFill="1" applyBorder="1" applyAlignment="1">
      <alignment horizontal="center" vertical="center"/>
    </xf>
    <xf numFmtId="185" fontId="25" fillId="3" borderId="4" xfId="1" applyNumberFormat="1" applyFont="1" applyFill="1" applyBorder="1" applyAlignment="1">
      <alignment horizontal="center" vertical="center"/>
    </xf>
    <xf numFmtId="185" fontId="23" fillId="5" borderId="4" xfId="1" applyNumberFormat="1" applyFont="1" applyFill="1" applyBorder="1" applyAlignment="1">
      <alignment horizontal="center" vertical="center"/>
    </xf>
    <xf numFmtId="185" fontId="24" fillId="5" borderId="4" xfId="1" applyNumberFormat="1" applyFont="1" applyFill="1" applyBorder="1" applyAlignment="1">
      <alignment horizontal="center" vertical="center"/>
    </xf>
    <xf numFmtId="185" fontId="25" fillId="5" borderId="4" xfId="1" applyNumberFormat="1" applyFont="1" applyFill="1" applyBorder="1" applyAlignment="1">
      <alignment horizontal="center" vertical="center"/>
    </xf>
    <xf numFmtId="38" fontId="8" fillId="0" borderId="19" xfId="2" applyFont="1" applyFill="1" applyBorder="1" applyAlignment="1">
      <alignment horizontal="center" vertical="center"/>
    </xf>
    <xf numFmtId="0" fontId="8" fillId="2" borderId="19" xfId="1" applyFont="1" applyFill="1" applyBorder="1" applyAlignment="1">
      <alignment horizontal="center" vertical="center"/>
    </xf>
    <xf numFmtId="184" fontId="8" fillId="0" borderId="19" xfId="2" applyNumberFormat="1" applyFont="1" applyBorder="1">
      <alignment vertical="center"/>
    </xf>
    <xf numFmtId="185" fontId="23" fillId="6" borderId="4" xfId="1" applyNumberFormat="1" applyFont="1" applyFill="1" applyBorder="1" applyAlignment="1">
      <alignment horizontal="center" vertical="center"/>
    </xf>
    <xf numFmtId="185" fontId="24" fillId="6" borderId="4" xfId="1" applyNumberFormat="1" applyFont="1" applyFill="1" applyBorder="1" applyAlignment="1">
      <alignment horizontal="center" vertical="center"/>
    </xf>
    <xf numFmtId="185" fontId="25" fillId="6" borderId="4" xfId="1" applyNumberFormat="1" applyFont="1" applyFill="1" applyBorder="1" applyAlignment="1">
      <alignment horizontal="center" vertical="center"/>
    </xf>
    <xf numFmtId="185" fontId="26" fillId="6" borderId="4" xfId="1" applyNumberFormat="1" applyFont="1" applyFill="1" applyBorder="1" applyAlignment="1">
      <alignment horizontal="center" vertical="center"/>
    </xf>
    <xf numFmtId="0" fontId="1" fillId="0" borderId="20" xfId="1" applyBorder="1">
      <alignment vertical="center"/>
    </xf>
    <xf numFmtId="0" fontId="1" fillId="0" borderId="21" xfId="1" applyBorder="1">
      <alignment vertical="center"/>
    </xf>
    <xf numFmtId="0" fontId="1" fillId="0" borderId="22" xfId="1" applyBorder="1">
      <alignment vertical="center"/>
    </xf>
    <xf numFmtId="0" fontId="19" fillId="0" borderId="4" xfId="1" applyFont="1" applyBorder="1" applyAlignment="1">
      <alignment horizontal="center" vertical="center"/>
    </xf>
    <xf numFmtId="0" fontId="27" fillId="0" borderId="0" xfId="1" applyFont="1" applyProtection="1">
      <alignment vertical="center"/>
    </xf>
    <xf numFmtId="0" fontId="29" fillId="0" borderId="0" xfId="1" applyFont="1">
      <alignment vertical="center"/>
    </xf>
    <xf numFmtId="0" fontId="29" fillId="0" borderId="0" xfId="1" applyFont="1" applyAlignment="1">
      <alignment horizontal="center" vertical="center"/>
    </xf>
    <xf numFmtId="0" fontId="30" fillId="0" borderId="0" xfId="1" applyFont="1">
      <alignment vertical="center"/>
    </xf>
    <xf numFmtId="0" fontId="7" fillId="0" borderId="0" xfId="1" applyFont="1" applyAlignment="1">
      <alignment horizontal="center" vertical="center"/>
    </xf>
    <xf numFmtId="0" fontId="30" fillId="0" borderId="0" xfId="1" applyFont="1" applyAlignment="1">
      <alignment horizontal="right" vertical="center"/>
    </xf>
    <xf numFmtId="0" fontId="31" fillId="0" borderId="5" xfId="1" applyFont="1" applyBorder="1">
      <alignment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38" fontId="4" fillId="0" borderId="4" xfId="2" applyFont="1" applyBorder="1" applyAlignment="1">
      <alignment horizontal="center" vertical="center"/>
    </xf>
    <xf numFmtId="38" fontId="4" fillId="2" borderId="4" xfId="2" applyFont="1" applyFill="1" applyBorder="1" applyAlignment="1">
      <alignment horizontal="center" vertical="center"/>
    </xf>
    <xf numFmtId="0" fontId="4" fillId="0" borderId="7"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4" xfId="1" applyFont="1" applyBorder="1" applyAlignment="1">
      <alignment horizontal="center" vertical="center"/>
    </xf>
    <xf numFmtId="0" fontId="4" fillId="2" borderId="4" xfId="1" applyFont="1" applyFill="1" applyBorder="1">
      <alignment vertical="center"/>
    </xf>
    <xf numFmtId="180" fontId="4" fillId="0" borderId="16" xfId="2" applyNumberFormat="1" applyFont="1" applyBorder="1">
      <alignment vertical="center"/>
    </xf>
    <xf numFmtId="178" fontId="4" fillId="0" borderId="16" xfId="2" applyNumberFormat="1" applyFont="1" applyBorder="1">
      <alignment vertical="center"/>
    </xf>
    <xf numFmtId="178" fontId="4" fillId="0" borderId="0" xfId="2" applyNumberFormat="1" applyFont="1" applyBorder="1">
      <alignment vertical="center"/>
    </xf>
    <xf numFmtId="177" fontId="6" fillId="0" borderId="9" xfId="2" applyNumberFormat="1" applyFont="1" applyBorder="1">
      <alignment vertical="center"/>
    </xf>
    <xf numFmtId="177" fontId="6" fillId="0" borderId="0" xfId="2" applyNumberFormat="1" applyFont="1" applyBorder="1">
      <alignment vertical="center"/>
    </xf>
    <xf numFmtId="180" fontId="4" fillId="0" borderId="5" xfId="2" applyNumberFormat="1" applyFont="1" applyBorder="1">
      <alignment vertical="center"/>
    </xf>
    <xf numFmtId="178" fontId="4" fillId="0" borderId="2" xfId="2" applyNumberFormat="1" applyFont="1" applyBorder="1" applyAlignment="1">
      <alignment horizontal="right" vertical="center"/>
    </xf>
    <xf numFmtId="178" fontId="4" fillId="0" borderId="0" xfId="2" applyNumberFormat="1" applyFont="1" applyBorder="1" applyAlignment="1">
      <alignment horizontal="right" vertical="center"/>
    </xf>
    <xf numFmtId="0" fontId="18" fillId="0" borderId="0" xfId="3" applyFont="1" applyBorder="1" applyAlignment="1">
      <alignment vertical="top" wrapText="1"/>
    </xf>
    <xf numFmtId="5" fontId="13" fillId="0" borderId="5" xfId="3" applyNumberFormat="1" applyFont="1" applyBorder="1" applyAlignment="1">
      <alignment horizontal="center"/>
    </xf>
    <xf numFmtId="0" fontId="4" fillId="0" borderId="9" xfId="1" applyFont="1" applyBorder="1" applyAlignment="1">
      <alignment horizontal="center" vertical="center" wrapText="1"/>
    </xf>
    <xf numFmtId="0" fontId="6" fillId="0" borderId="9" xfId="1" applyFont="1" applyBorder="1" applyAlignment="1">
      <alignment horizontal="center" vertical="center" wrapText="1"/>
    </xf>
    <xf numFmtId="0" fontId="6" fillId="0" borderId="9"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4" fillId="0" borderId="0" xfId="1" applyFont="1" applyBorder="1" applyAlignment="1">
      <alignment horizontal="center" vertical="center" wrapText="1"/>
    </xf>
    <xf numFmtId="0" fontId="4" fillId="0" borderId="0" xfId="1" applyFont="1" applyBorder="1" applyAlignment="1">
      <alignment horizontal="center" vertical="center"/>
    </xf>
    <xf numFmtId="0" fontId="8" fillId="0" borderId="5" xfId="1" applyFont="1" applyBorder="1" applyAlignment="1">
      <alignment horizontal="center" vertical="center" wrapText="1"/>
    </xf>
    <xf numFmtId="0" fontId="8" fillId="0" borderId="5"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9" fillId="0" borderId="0" xfId="1" applyFont="1" applyBorder="1" applyAlignment="1">
      <alignment horizontal="center" vertical="center" wrapText="1"/>
    </xf>
    <xf numFmtId="0" fontId="19" fillId="0" borderId="3" xfId="1" applyFont="1" applyBorder="1" applyAlignment="1">
      <alignment vertical="center" wrapText="1"/>
    </xf>
    <xf numFmtId="0" fontId="19" fillId="0" borderId="1" xfId="1" applyFont="1" applyBorder="1" applyAlignment="1">
      <alignment vertical="center" wrapText="1"/>
    </xf>
    <xf numFmtId="38" fontId="19" fillId="0" borderId="3" xfId="2" applyFont="1" applyFill="1" applyBorder="1" applyAlignment="1">
      <alignment horizontal="left" vertical="center"/>
    </xf>
    <xf numFmtId="38" fontId="19" fillId="0" borderId="1" xfId="2" applyFont="1" applyFill="1" applyBorder="1" applyAlignment="1">
      <alignment horizontal="left" vertical="center"/>
    </xf>
    <xf numFmtId="0" fontId="6" fillId="0" borderId="4" xfId="1" applyFont="1" applyBorder="1" applyAlignment="1">
      <alignment horizontal="left" vertical="center"/>
    </xf>
    <xf numFmtId="183" fontId="8" fillId="0" borderId="3" xfId="2" applyNumberFormat="1" applyFont="1" applyBorder="1">
      <alignment vertical="center"/>
    </xf>
    <xf numFmtId="183" fontId="8" fillId="0" borderId="1" xfId="2" applyNumberFormat="1" applyFont="1" applyBorder="1">
      <alignment vertical="center"/>
    </xf>
    <xf numFmtId="0" fontId="4" fillId="2" borderId="5" xfId="1" applyFont="1" applyFill="1" applyBorder="1" applyAlignment="1">
      <alignment horizontal="right" vertical="center"/>
    </xf>
    <xf numFmtId="0" fontId="4" fillId="2" borderId="2" xfId="3" applyFont="1" applyFill="1" applyBorder="1">
      <alignment vertical="center"/>
    </xf>
    <xf numFmtId="0" fontId="13" fillId="0" borderId="0" xfId="3" applyFont="1" applyBorder="1" applyAlignment="1">
      <alignment horizontal="center" vertical="center"/>
    </xf>
    <xf numFmtId="0" fontId="19" fillId="4" borderId="3" xfId="1" applyFont="1" applyFill="1" applyBorder="1" applyAlignment="1">
      <alignment horizontal="center" vertical="center"/>
    </xf>
    <xf numFmtId="0" fontId="19" fillId="4" borderId="1" xfId="1" applyFont="1" applyFill="1" applyBorder="1" applyAlignment="1">
      <alignment horizontal="center" vertical="center"/>
    </xf>
    <xf numFmtId="38" fontId="8" fillId="4" borderId="10" xfId="2" applyFont="1" applyFill="1" applyBorder="1" applyAlignment="1">
      <alignment horizontal="center" vertical="center"/>
    </xf>
    <xf numFmtId="38" fontId="8" fillId="4" borderId="9" xfId="2" applyFont="1" applyFill="1" applyBorder="1" applyAlignment="1">
      <alignment horizontal="center" vertical="center"/>
    </xf>
    <xf numFmtId="38" fontId="8" fillId="4" borderId="1" xfId="2" applyFont="1" applyFill="1" applyBorder="1" applyAlignment="1">
      <alignment horizontal="center" vertical="center"/>
    </xf>
    <xf numFmtId="0" fontId="7" fillId="2" borderId="5" xfId="1" applyFont="1" applyFill="1" applyBorder="1">
      <alignment vertical="center"/>
    </xf>
    <xf numFmtId="0" fontId="4" fillId="2" borderId="5" xfId="1" applyFont="1" applyFill="1" applyBorder="1">
      <alignment vertical="center"/>
    </xf>
    <xf numFmtId="0" fontId="28" fillId="0" borderId="4"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horizontal="center" vertical="center"/>
    </xf>
    <xf numFmtId="0" fontId="9" fillId="0" borderId="17" xfId="1" applyFont="1" applyBorder="1" applyAlignment="1">
      <alignment horizontal="center" vertical="center"/>
    </xf>
    <xf numFmtId="0" fontId="19" fillId="0" borderId="18" xfId="1" applyFont="1" applyBorder="1" applyAlignment="1">
      <alignment horizontal="center" vertical="center" wrapText="1"/>
    </xf>
    <xf numFmtId="0" fontId="19" fillId="0" borderId="17" xfId="1" applyFont="1" applyBorder="1" applyAlignment="1">
      <alignment horizontal="center" vertical="center" wrapText="1"/>
    </xf>
    <xf numFmtId="0" fontId="19" fillId="0" borderId="10" xfId="1" applyFont="1" applyBorder="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19" fillId="0" borderId="6" xfId="1" applyFont="1" applyBorder="1" applyAlignment="1">
      <alignment horizontal="center" vertical="center"/>
    </xf>
  </cellXfs>
  <cellStyles count="4">
    <cellStyle name="桁区切り 2" xfId="2"/>
    <cellStyle name="標準" xfId="0" builtinId="0"/>
    <cellStyle name="標準 2" xfId="1"/>
    <cellStyle name="標準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tabSelected="1" view="pageBreakPreview" zoomScale="55" zoomScaleNormal="55" zoomScaleSheetLayoutView="55" workbookViewId="0">
      <selection activeCell="H52" sqref="H52"/>
    </sheetView>
  </sheetViews>
  <sheetFormatPr defaultRowHeight="18.75" x14ac:dyDescent="0.4"/>
  <cols>
    <col min="1" max="1" width="38.75" style="1" customWidth="1"/>
    <col min="2" max="9" width="11.25" style="1" customWidth="1"/>
    <col min="10" max="10" width="15" style="1" customWidth="1"/>
    <col min="11" max="11" width="14.125" style="1" customWidth="1"/>
    <col min="12" max="13" width="15.875" style="1" customWidth="1"/>
    <col min="14" max="14" width="26.625" style="1" customWidth="1"/>
    <col min="15" max="15" width="10.125" style="1" customWidth="1"/>
    <col min="16" max="16" width="9" style="1" customWidth="1"/>
    <col min="17" max="16384" width="9" style="1"/>
  </cols>
  <sheetData>
    <row r="1" spans="1:29" ht="42" customHeight="1" x14ac:dyDescent="0.4">
      <c r="A1" s="85" t="s">
        <v>57</v>
      </c>
      <c r="B1" s="85"/>
      <c r="C1" s="133" t="s">
        <v>56</v>
      </c>
      <c r="D1" s="134"/>
      <c r="E1" s="134"/>
      <c r="F1" s="134"/>
      <c r="G1" s="134"/>
      <c r="H1" s="134"/>
      <c r="I1" s="134"/>
      <c r="J1" s="134"/>
      <c r="O1" s="84" t="s">
        <v>55</v>
      </c>
    </row>
    <row r="2" spans="1:29" ht="77.25" customHeight="1" x14ac:dyDescent="0.4">
      <c r="A2" s="82" t="s">
        <v>58</v>
      </c>
      <c r="B2" s="82"/>
      <c r="C2" s="82"/>
      <c r="D2" s="82"/>
      <c r="E2" s="82"/>
      <c r="F2" s="82"/>
      <c r="G2" s="82"/>
      <c r="H2" s="82"/>
      <c r="I2" s="82"/>
      <c r="J2" s="82"/>
      <c r="K2" s="82"/>
      <c r="L2" s="82"/>
      <c r="N2" s="83"/>
    </row>
    <row r="3" spans="1:29" ht="45" customHeight="1" x14ac:dyDescent="0.4">
      <c r="A3" s="82"/>
      <c r="B3" s="82"/>
      <c r="C3" s="82"/>
      <c r="D3" s="82"/>
      <c r="E3" s="82"/>
      <c r="F3" s="82"/>
      <c r="G3" s="82"/>
      <c r="H3" s="82"/>
      <c r="I3" s="82"/>
      <c r="J3" s="82"/>
      <c r="K3" s="82"/>
      <c r="L3" s="82"/>
      <c r="N3" s="81"/>
    </row>
    <row r="4" spans="1:29" ht="45" customHeight="1" x14ac:dyDescent="0.4">
      <c r="A4" s="82" t="s">
        <v>54</v>
      </c>
      <c r="B4" s="82"/>
      <c r="C4" s="82"/>
      <c r="D4" s="82"/>
      <c r="E4" s="82"/>
      <c r="F4" s="82"/>
      <c r="G4" s="82"/>
      <c r="H4" s="82"/>
      <c r="I4" s="82"/>
      <c r="J4" s="82"/>
      <c r="K4" s="82"/>
      <c r="L4" s="82"/>
      <c r="N4" s="81"/>
    </row>
    <row r="5" spans="1:29" ht="42" customHeight="1" thickBot="1" x14ac:dyDescent="0.45">
      <c r="A5" s="80" t="s">
        <v>53</v>
      </c>
      <c r="B5" s="50"/>
      <c r="C5" s="50"/>
      <c r="D5" s="50"/>
      <c r="E5" s="50"/>
      <c r="F5" s="50"/>
      <c r="G5" s="50"/>
      <c r="H5" s="50"/>
      <c r="I5" s="50"/>
      <c r="J5" s="135" t="s">
        <v>52</v>
      </c>
      <c r="K5" s="137" t="s">
        <v>51</v>
      </c>
      <c r="L5" s="139" t="s">
        <v>50</v>
      </c>
      <c r="M5" s="141" t="s">
        <v>8</v>
      </c>
      <c r="N5" s="142"/>
      <c r="U5" s="79" t="s">
        <v>49</v>
      </c>
    </row>
    <row r="6" spans="1:29" ht="42" customHeight="1" x14ac:dyDescent="0.4">
      <c r="A6" s="50"/>
      <c r="B6" s="50"/>
      <c r="C6" s="78" t="s">
        <v>48</v>
      </c>
      <c r="D6" s="78" t="s">
        <v>47</v>
      </c>
      <c r="E6" s="78" t="s">
        <v>46</v>
      </c>
      <c r="F6" s="78" t="s">
        <v>45</v>
      </c>
      <c r="G6" s="78" t="s">
        <v>44</v>
      </c>
      <c r="H6" s="78" t="s">
        <v>43</v>
      </c>
      <c r="I6" s="78" t="s">
        <v>42</v>
      </c>
      <c r="J6" s="136"/>
      <c r="K6" s="138"/>
      <c r="L6" s="140"/>
      <c r="M6" s="143"/>
      <c r="N6" s="144"/>
      <c r="U6" s="77"/>
      <c r="V6" s="76"/>
      <c r="W6" s="76"/>
      <c r="X6" s="76"/>
      <c r="Y6" s="76"/>
      <c r="Z6" s="76"/>
      <c r="AA6" s="76"/>
      <c r="AB6" s="76"/>
      <c r="AC6" s="75"/>
    </row>
    <row r="7" spans="1:29" ht="42" customHeight="1" x14ac:dyDescent="0.4">
      <c r="A7" s="50"/>
      <c r="B7" s="50"/>
      <c r="C7" s="73">
        <v>45047</v>
      </c>
      <c r="D7" s="73">
        <f t="shared" ref="D7:I7" si="0">C7+1</f>
        <v>45048</v>
      </c>
      <c r="E7" s="71">
        <f t="shared" si="0"/>
        <v>45049</v>
      </c>
      <c r="F7" s="71">
        <f t="shared" si="0"/>
        <v>45050</v>
      </c>
      <c r="G7" s="71">
        <f t="shared" si="0"/>
        <v>45051</v>
      </c>
      <c r="H7" s="74">
        <f t="shared" si="0"/>
        <v>45052</v>
      </c>
      <c r="I7" s="71">
        <f t="shared" si="0"/>
        <v>45053</v>
      </c>
      <c r="J7" s="130"/>
      <c r="K7" s="131"/>
      <c r="L7" s="132"/>
      <c r="M7" s="120"/>
      <c r="N7" s="121"/>
      <c r="O7" s="24"/>
      <c r="U7" s="25"/>
      <c r="V7" s="64">
        <f>C7</f>
        <v>45047</v>
      </c>
      <c r="W7" s="64">
        <f t="shared" ref="W7:AB7" si="1">V7+1</f>
        <v>45048</v>
      </c>
      <c r="X7" s="62">
        <f t="shared" si="1"/>
        <v>45049</v>
      </c>
      <c r="Y7" s="62">
        <f t="shared" si="1"/>
        <v>45050</v>
      </c>
      <c r="Z7" s="62">
        <f t="shared" si="1"/>
        <v>45051</v>
      </c>
      <c r="AA7" s="63">
        <f t="shared" si="1"/>
        <v>45052</v>
      </c>
      <c r="AB7" s="62">
        <f t="shared" si="1"/>
        <v>45053</v>
      </c>
      <c r="AC7" s="23"/>
    </row>
    <row r="8" spans="1:29" ht="42" customHeight="1" x14ac:dyDescent="0.4">
      <c r="A8" s="118" t="s">
        <v>41</v>
      </c>
      <c r="B8" s="119"/>
      <c r="C8" s="57"/>
      <c r="D8" s="57" t="s">
        <v>40</v>
      </c>
      <c r="E8" s="57" t="s">
        <v>40</v>
      </c>
      <c r="F8" s="57" t="s">
        <v>40</v>
      </c>
      <c r="G8" s="57" t="s">
        <v>40</v>
      </c>
      <c r="H8" s="57"/>
      <c r="I8" s="57" t="s">
        <v>40</v>
      </c>
      <c r="J8" s="61"/>
      <c r="K8" s="60"/>
      <c r="M8" s="120"/>
      <c r="N8" s="121"/>
      <c r="O8" s="24"/>
      <c r="U8" s="25"/>
      <c r="V8" s="57">
        <f t="shared" ref="V8:AB8" si="2">C9</f>
        <v>0</v>
      </c>
      <c r="W8" s="57">
        <f t="shared" si="2"/>
        <v>0</v>
      </c>
      <c r="X8" s="57">
        <f t="shared" si="2"/>
        <v>0</v>
      </c>
      <c r="Y8" s="57">
        <f t="shared" si="2"/>
        <v>0</v>
      </c>
      <c r="Z8" s="57">
        <f t="shared" si="2"/>
        <v>0</v>
      </c>
      <c r="AA8" s="57">
        <f t="shared" si="2"/>
        <v>0</v>
      </c>
      <c r="AB8" s="57">
        <f t="shared" si="2"/>
        <v>0</v>
      </c>
      <c r="AC8" s="23"/>
    </row>
    <row r="9" spans="1:29" ht="42" customHeight="1" x14ac:dyDescent="0.4">
      <c r="A9" s="59" t="s">
        <v>37</v>
      </c>
      <c r="B9" s="58" t="s">
        <v>36</v>
      </c>
      <c r="C9" s="57"/>
      <c r="D9" s="57"/>
      <c r="E9" s="57"/>
      <c r="F9" s="57"/>
      <c r="G9" s="57"/>
      <c r="H9" s="57"/>
      <c r="I9" s="57"/>
      <c r="J9" s="70">
        <f>SUM(C9:I9)</f>
        <v>0</v>
      </c>
      <c r="K9" s="69" t="str">
        <f>IF(J9&lt;100,"100回未満","100回以上")</f>
        <v>100回未満</v>
      </c>
      <c r="L9" s="68" t="str">
        <f>IF(COUNTIF(C8:I8,"○")&gt;0,"実施","―")</f>
        <v>―</v>
      </c>
      <c r="M9" s="120"/>
      <c r="N9" s="121"/>
      <c r="O9" s="24"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25"/>
      <c r="V9" s="24"/>
      <c r="W9" s="24"/>
      <c r="X9" s="24"/>
      <c r="Y9" s="24"/>
      <c r="Z9" s="24"/>
      <c r="AA9" s="24"/>
      <c r="AB9" s="24"/>
      <c r="AC9" s="23"/>
    </row>
    <row r="10" spans="1:29" ht="42" customHeight="1" x14ac:dyDescent="0.4">
      <c r="A10" s="128"/>
      <c r="B10" s="129"/>
      <c r="C10" s="73">
        <f>I7+1</f>
        <v>45054</v>
      </c>
      <c r="D10" s="73">
        <f t="shared" ref="D10:I10" si="3">C10+1</f>
        <v>45055</v>
      </c>
      <c r="E10" s="73">
        <f t="shared" si="3"/>
        <v>45056</v>
      </c>
      <c r="F10" s="73">
        <f t="shared" si="3"/>
        <v>45057</v>
      </c>
      <c r="G10" s="73">
        <f t="shared" si="3"/>
        <v>45058</v>
      </c>
      <c r="H10" s="74">
        <f t="shared" si="3"/>
        <v>45059</v>
      </c>
      <c r="I10" s="71">
        <f t="shared" si="3"/>
        <v>45060</v>
      </c>
      <c r="J10" s="130"/>
      <c r="K10" s="131"/>
      <c r="L10" s="132"/>
      <c r="M10" s="120"/>
      <c r="N10" s="121"/>
      <c r="O10" s="24"/>
      <c r="U10" s="25"/>
      <c r="V10" s="64">
        <f>AB7+1</f>
        <v>45054</v>
      </c>
      <c r="W10" s="64">
        <f t="shared" ref="W10:AB10" si="4">V10+1</f>
        <v>45055</v>
      </c>
      <c r="X10" s="64">
        <f t="shared" si="4"/>
        <v>45056</v>
      </c>
      <c r="Y10" s="64">
        <f t="shared" si="4"/>
        <v>45057</v>
      </c>
      <c r="Z10" s="64">
        <f t="shared" si="4"/>
        <v>45058</v>
      </c>
      <c r="AA10" s="63">
        <f t="shared" si="4"/>
        <v>45059</v>
      </c>
      <c r="AB10" s="62">
        <f t="shared" si="4"/>
        <v>45060</v>
      </c>
      <c r="AC10" s="23"/>
    </row>
    <row r="11" spans="1:29" ht="42" customHeight="1" x14ac:dyDescent="0.4">
      <c r="A11" s="118" t="s">
        <v>38</v>
      </c>
      <c r="B11" s="119"/>
      <c r="C11" s="57" t="s">
        <v>40</v>
      </c>
      <c r="D11" s="57" t="s">
        <v>40</v>
      </c>
      <c r="E11" s="57"/>
      <c r="F11" s="57" t="s">
        <v>40</v>
      </c>
      <c r="G11" s="57" t="s">
        <v>40</v>
      </c>
      <c r="H11" s="57"/>
      <c r="I11" s="57" t="s">
        <v>40</v>
      </c>
      <c r="J11" s="61"/>
      <c r="K11" s="60"/>
      <c r="M11" s="120"/>
      <c r="N11" s="121"/>
      <c r="O11" s="24"/>
      <c r="U11" s="25"/>
      <c r="V11" s="57">
        <f t="shared" ref="V11:AB11" si="5">C12</f>
        <v>0</v>
      </c>
      <c r="W11" s="57">
        <f t="shared" si="5"/>
        <v>0</v>
      </c>
      <c r="X11" s="57">
        <f t="shared" si="5"/>
        <v>0</v>
      </c>
      <c r="Y11" s="57">
        <f t="shared" si="5"/>
        <v>0</v>
      </c>
      <c r="Z11" s="57">
        <f t="shared" si="5"/>
        <v>0</v>
      </c>
      <c r="AA11" s="57">
        <f t="shared" si="5"/>
        <v>0</v>
      </c>
      <c r="AB11" s="57">
        <f t="shared" si="5"/>
        <v>0</v>
      </c>
      <c r="AC11" s="23"/>
    </row>
    <row r="12" spans="1:29" ht="42" customHeight="1" x14ac:dyDescent="0.4">
      <c r="A12" s="59" t="s">
        <v>37</v>
      </c>
      <c r="B12" s="58" t="s">
        <v>36</v>
      </c>
      <c r="C12" s="57"/>
      <c r="D12" s="57"/>
      <c r="E12" s="57"/>
      <c r="F12" s="57"/>
      <c r="G12" s="57"/>
      <c r="H12" s="57"/>
      <c r="I12" s="57"/>
      <c r="J12" s="70">
        <f>SUM(C12:I12)</f>
        <v>0</v>
      </c>
      <c r="K12" s="69" t="str">
        <f>IF(J12&lt;100,"100回未満","100回以上")</f>
        <v>100回未満</v>
      </c>
      <c r="L12" s="68" t="str">
        <f>IF(COUNTIF(C11:I11,"○")&gt;0,"実施","―")</f>
        <v>―</v>
      </c>
      <c r="M12" s="120"/>
      <c r="N12" s="121"/>
      <c r="O12" s="24"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U12" s="25"/>
      <c r="V12" s="24"/>
      <c r="W12" s="24"/>
      <c r="X12" s="24"/>
      <c r="Y12" s="24"/>
      <c r="Z12" s="24"/>
      <c r="AA12" s="24"/>
      <c r="AB12" s="24"/>
      <c r="AC12" s="23"/>
    </row>
    <row r="13" spans="1:29" ht="42" customHeight="1" x14ac:dyDescent="0.4">
      <c r="A13" s="128"/>
      <c r="B13" s="129"/>
      <c r="C13" s="73">
        <f>I10+1</f>
        <v>45061</v>
      </c>
      <c r="D13" s="73">
        <f t="shared" ref="D13:I13" si="6">C13+1</f>
        <v>45062</v>
      </c>
      <c r="E13" s="73">
        <f t="shared" si="6"/>
        <v>45063</v>
      </c>
      <c r="F13" s="73">
        <f t="shared" si="6"/>
        <v>45064</v>
      </c>
      <c r="G13" s="73">
        <f t="shared" si="6"/>
        <v>45065</v>
      </c>
      <c r="H13" s="72">
        <f t="shared" si="6"/>
        <v>45066</v>
      </c>
      <c r="I13" s="71">
        <f t="shared" si="6"/>
        <v>45067</v>
      </c>
      <c r="J13" s="130"/>
      <c r="K13" s="131"/>
      <c r="L13" s="132"/>
      <c r="M13" s="120"/>
      <c r="N13" s="121"/>
      <c r="O13" s="24"/>
      <c r="U13" s="25"/>
      <c r="V13" s="64">
        <f>AB10+1</f>
        <v>45061</v>
      </c>
      <c r="W13" s="64">
        <f t="shared" ref="W13:AB13" si="7">V13+1</f>
        <v>45062</v>
      </c>
      <c r="X13" s="64">
        <f t="shared" si="7"/>
        <v>45063</v>
      </c>
      <c r="Y13" s="64">
        <f t="shared" si="7"/>
        <v>45064</v>
      </c>
      <c r="Z13" s="64">
        <f t="shared" si="7"/>
        <v>45065</v>
      </c>
      <c r="AA13" s="63">
        <f t="shared" si="7"/>
        <v>45066</v>
      </c>
      <c r="AB13" s="62">
        <f t="shared" si="7"/>
        <v>45067</v>
      </c>
      <c r="AC13" s="23"/>
    </row>
    <row r="14" spans="1:29" ht="42" customHeight="1" x14ac:dyDescent="0.4">
      <c r="A14" s="118" t="s">
        <v>39</v>
      </c>
      <c r="B14" s="119"/>
      <c r="C14" s="57" t="s">
        <v>40</v>
      </c>
      <c r="D14" s="57" t="s">
        <v>40</v>
      </c>
      <c r="E14" s="57" t="s">
        <v>40</v>
      </c>
      <c r="F14" s="57" t="s">
        <v>40</v>
      </c>
      <c r="G14" s="57" t="s">
        <v>40</v>
      </c>
      <c r="H14" s="57"/>
      <c r="I14" s="57" t="s">
        <v>40</v>
      </c>
      <c r="J14" s="61"/>
      <c r="K14" s="60"/>
      <c r="M14" s="120"/>
      <c r="N14" s="121"/>
      <c r="O14" s="24"/>
      <c r="U14" s="25"/>
      <c r="V14" s="57">
        <f t="shared" ref="V14:AB14" si="8">C15</f>
        <v>0</v>
      </c>
      <c r="W14" s="57">
        <f t="shared" si="8"/>
        <v>0</v>
      </c>
      <c r="X14" s="57">
        <f t="shared" si="8"/>
        <v>0</v>
      </c>
      <c r="Y14" s="57">
        <f t="shared" si="8"/>
        <v>0</v>
      </c>
      <c r="Z14" s="57">
        <f t="shared" si="8"/>
        <v>0</v>
      </c>
      <c r="AA14" s="57">
        <f t="shared" si="8"/>
        <v>0</v>
      </c>
      <c r="AB14" s="57">
        <f t="shared" si="8"/>
        <v>0</v>
      </c>
      <c r="AC14" s="23"/>
    </row>
    <row r="15" spans="1:29" ht="42" customHeight="1" x14ac:dyDescent="0.4">
      <c r="A15" s="59" t="s">
        <v>37</v>
      </c>
      <c r="B15" s="58" t="s">
        <v>36</v>
      </c>
      <c r="C15" s="57"/>
      <c r="D15" s="57"/>
      <c r="E15" s="57"/>
      <c r="F15" s="57"/>
      <c r="G15" s="57"/>
      <c r="H15" s="57"/>
      <c r="I15" s="57"/>
      <c r="J15" s="70">
        <f>SUM(C15:I15)</f>
        <v>0</v>
      </c>
      <c r="K15" s="69" t="str">
        <f>IF(J15&lt;100,"100回未満","100回以上")</f>
        <v>100回未満</v>
      </c>
      <c r="L15" s="68" t="str">
        <f>IF(COUNTIF(C14:I14,"○")&gt;0,"実施","―")</f>
        <v>―</v>
      </c>
      <c r="M15" s="120"/>
      <c r="N15" s="121"/>
      <c r="O15" s="24"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U15" s="25"/>
      <c r="V15" s="24"/>
      <c r="W15" s="24"/>
      <c r="X15" s="24"/>
      <c r="Y15" s="24"/>
      <c r="Z15" s="24"/>
      <c r="AA15" s="24"/>
      <c r="AB15" s="24"/>
      <c r="AC15" s="23"/>
    </row>
    <row r="16" spans="1:29" ht="42" customHeight="1" x14ac:dyDescent="0.4">
      <c r="A16" s="128"/>
      <c r="B16" s="129"/>
      <c r="C16" s="73">
        <f>I13+1</f>
        <v>45068</v>
      </c>
      <c r="D16" s="73">
        <f t="shared" ref="D16:I16" si="9">C16+1</f>
        <v>45069</v>
      </c>
      <c r="E16" s="73">
        <f t="shared" si="9"/>
        <v>45070</v>
      </c>
      <c r="F16" s="73">
        <f t="shared" si="9"/>
        <v>45071</v>
      </c>
      <c r="G16" s="73">
        <f t="shared" si="9"/>
        <v>45072</v>
      </c>
      <c r="H16" s="72">
        <f t="shared" si="9"/>
        <v>45073</v>
      </c>
      <c r="I16" s="71">
        <f t="shared" si="9"/>
        <v>45074</v>
      </c>
      <c r="J16" s="130"/>
      <c r="K16" s="131"/>
      <c r="L16" s="132"/>
      <c r="M16" s="120"/>
      <c r="N16" s="121"/>
      <c r="O16" s="24"/>
      <c r="U16" s="25"/>
      <c r="V16" s="64">
        <f>AB13+1</f>
        <v>45068</v>
      </c>
      <c r="W16" s="64">
        <f t="shared" ref="W16:AB16" si="10">V16+1</f>
        <v>45069</v>
      </c>
      <c r="X16" s="64">
        <f t="shared" si="10"/>
        <v>45070</v>
      </c>
      <c r="Y16" s="64">
        <f t="shared" si="10"/>
        <v>45071</v>
      </c>
      <c r="Z16" s="64">
        <f t="shared" si="10"/>
        <v>45072</v>
      </c>
      <c r="AA16" s="63">
        <f t="shared" si="10"/>
        <v>45073</v>
      </c>
      <c r="AB16" s="62">
        <f t="shared" si="10"/>
        <v>45074</v>
      </c>
      <c r="AC16" s="23"/>
    </row>
    <row r="17" spans="1:29" ht="42" customHeight="1" x14ac:dyDescent="0.4">
      <c r="A17" s="118" t="s">
        <v>39</v>
      </c>
      <c r="B17" s="119"/>
      <c r="C17" s="57" t="s">
        <v>40</v>
      </c>
      <c r="D17" s="57" t="s">
        <v>40</v>
      </c>
      <c r="E17" s="57"/>
      <c r="F17" s="57" t="s">
        <v>40</v>
      </c>
      <c r="G17" s="57" t="s">
        <v>40</v>
      </c>
      <c r="H17" s="57"/>
      <c r="I17" s="57" t="s">
        <v>40</v>
      </c>
      <c r="J17" s="61"/>
      <c r="K17" s="60"/>
      <c r="M17" s="120"/>
      <c r="N17" s="121"/>
      <c r="O17" s="24"/>
      <c r="U17" s="25"/>
      <c r="V17" s="57">
        <f t="shared" ref="V17:AB17" si="11">C18</f>
        <v>0</v>
      </c>
      <c r="W17" s="57">
        <f t="shared" si="11"/>
        <v>0</v>
      </c>
      <c r="X17" s="57">
        <f t="shared" si="11"/>
        <v>0</v>
      </c>
      <c r="Y17" s="57">
        <f t="shared" si="11"/>
        <v>0</v>
      </c>
      <c r="Z17" s="57">
        <f t="shared" si="11"/>
        <v>0</v>
      </c>
      <c r="AA17" s="57">
        <f t="shared" si="11"/>
        <v>0</v>
      </c>
      <c r="AB17" s="57">
        <f t="shared" si="11"/>
        <v>0</v>
      </c>
      <c r="AC17" s="23"/>
    </row>
    <row r="18" spans="1:29" ht="42" customHeight="1" x14ac:dyDescent="0.4">
      <c r="A18" s="59" t="s">
        <v>37</v>
      </c>
      <c r="B18" s="58" t="s">
        <v>36</v>
      </c>
      <c r="C18" s="57"/>
      <c r="D18" s="57"/>
      <c r="E18" s="57"/>
      <c r="F18" s="57"/>
      <c r="G18" s="57"/>
      <c r="H18" s="57"/>
      <c r="I18" s="57"/>
      <c r="J18" s="70">
        <f>SUM(C18:I18)</f>
        <v>0</v>
      </c>
      <c r="K18" s="69" t="str">
        <f>IF(J18&lt;100,"100回未満","100回以上")</f>
        <v>100回未満</v>
      </c>
      <c r="L18" s="68" t="str">
        <f>IF(COUNTIF(C17:I17,"○")&gt;0,"実施","―")</f>
        <v>―</v>
      </c>
      <c r="M18" s="120"/>
      <c r="N18" s="121"/>
      <c r="O18" s="24"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U18" s="25"/>
      <c r="V18" s="24"/>
      <c r="W18" s="24"/>
      <c r="X18" s="24"/>
      <c r="Y18" s="24"/>
      <c r="Z18" s="24"/>
      <c r="AA18" s="24"/>
      <c r="AB18" s="24"/>
      <c r="AC18" s="23"/>
    </row>
    <row r="19" spans="1:29" ht="42" customHeight="1" x14ac:dyDescent="0.4">
      <c r="A19" s="128"/>
      <c r="B19" s="129"/>
      <c r="C19" s="73">
        <f>I16+1</f>
        <v>45075</v>
      </c>
      <c r="D19" s="73">
        <f t="shared" ref="D19:I19" si="12">C19+1</f>
        <v>45076</v>
      </c>
      <c r="E19" s="73">
        <f t="shared" si="12"/>
        <v>45077</v>
      </c>
      <c r="F19" s="73">
        <f t="shared" si="12"/>
        <v>45078</v>
      </c>
      <c r="G19" s="73">
        <f t="shared" si="12"/>
        <v>45079</v>
      </c>
      <c r="H19" s="72">
        <f t="shared" si="12"/>
        <v>45080</v>
      </c>
      <c r="I19" s="71">
        <f t="shared" si="12"/>
        <v>45081</v>
      </c>
      <c r="J19" s="130"/>
      <c r="K19" s="131"/>
      <c r="L19" s="132"/>
      <c r="M19" s="120"/>
      <c r="N19" s="121"/>
      <c r="O19" s="24"/>
      <c r="U19" s="25"/>
      <c r="V19" s="64">
        <f>AB16+1</f>
        <v>45075</v>
      </c>
      <c r="W19" s="64">
        <f t="shared" ref="W19:AB19" si="13">V19+1</f>
        <v>45076</v>
      </c>
      <c r="X19" s="64">
        <f t="shared" si="13"/>
        <v>45077</v>
      </c>
      <c r="Y19" s="64">
        <f t="shared" si="13"/>
        <v>45078</v>
      </c>
      <c r="Z19" s="64">
        <f t="shared" si="13"/>
        <v>45079</v>
      </c>
      <c r="AA19" s="63">
        <f t="shared" si="13"/>
        <v>45080</v>
      </c>
      <c r="AB19" s="62">
        <f t="shared" si="13"/>
        <v>45081</v>
      </c>
      <c r="AC19" s="23"/>
    </row>
    <row r="20" spans="1:29" ht="42" customHeight="1" x14ac:dyDescent="0.4">
      <c r="A20" s="118" t="s">
        <v>39</v>
      </c>
      <c r="B20" s="119"/>
      <c r="C20" s="57"/>
      <c r="D20" s="57"/>
      <c r="E20" s="57"/>
      <c r="F20" s="57"/>
      <c r="G20" s="57"/>
      <c r="H20" s="57"/>
      <c r="I20" s="57"/>
      <c r="J20" s="61"/>
      <c r="K20" s="60"/>
      <c r="M20" s="120"/>
      <c r="N20" s="121"/>
      <c r="O20" s="24"/>
      <c r="U20" s="25"/>
      <c r="V20" s="57">
        <f t="shared" ref="V20:AB20" si="14">C21</f>
        <v>0</v>
      </c>
      <c r="W20" s="57">
        <f t="shared" si="14"/>
        <v>0</v>
      </c>
      <c r="X20" s="57">
        <f t="shared" si="14"/>
        <v>0</v>
      </c>
      <c r="Y20" s="57">
        <f t="shared" si="14"/>
        <v>0</v>
      </c>
      <c r="Z20" s="57">
        <f t="shared" si="14"/>
        <v>0</v>
      </c>
      <c r="AA20" s="57">
        <f t="shared" si="14"/>
        <v>0</v>
      </c>
      <c r="AB20" s="57">
        <f t="shared" si="14"/>
        <v>0</v>
      </c>
      <c r="AC20" s="23"/>
    </row>
    <row r="21" spans="1:29" ht="42" customHeight="1" x14ac:dyDescent="0.4">
      <c r="A21" s="59" t="s">
        <v>37</v>
      </c>
      <c r="B21" s="58" t="s">
        <v>36</v>
      </c>
      <c r="C21" s="57"/>
      <c r="D21" s="57"/>
      <c r="E21" s="57"/>
      <c r="F21" s="57"/>
      <c r="G21" s="57"/>
      <c r="H21" s="57"/>
      <c r="I21" s="57"/>
      <c r="J21" s="70">
        <f>SUM(C21:I21)</f>
        <v>0</v>
      </c>
      <c r="K21" s="69" t="str">
        <f>IF(J21&lt;100,"100回未満","100回以上")</f>
        <v>100回未満</v>
      </c>
      <c r="L21" s="68" t="str">
        <f>IF(COUNTIF(C20:I20,"○")&gt;0,"実施","―")</f>
        <v>―</v>
      </c>
      <c r="M21" s="120"/>
      <c r="N21" s="121"/>
      <c r="O21" s="24"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25"/>
      <c r="V21" s="24"/>
      <c r="W21" s="24"/>
      <c r="X21" s="24"/>
      <c r="Y21" s="24"/>
      <c r="Z21" s="24"/>
      <c r="AA21" s="24"/>
      <c r="AB21" s="24"/>
      <c r="AC21" s="23"/>
    </row>
    <row r="22" spans="1:29" ht="42" customHeight="1" x14ac:dyDescent="0.4">
      <c r="A22" s="128"/>
      <c r="B22" s="129"/>
      <c r="C22" s="73">
        <f>I19+1</f>
        <v>45082</v>
      </c>
      <c r="D22" s="73">
        <f t="shared" ref="D22:I22" si="15">C22+1</f>
        <v>45083</v>
      </c>
      <c r="E22" s="73">
        <f t="shared" si="15"/>
        <v>45084</v>
      </c>
      <c r="F22" s="73">
        <f t="shared" si="15"/>
        <v>45085</v>
      </c>
      <c r="G22" s="73">
        <f t="shared" si="15"/>
        <v>45086</v>
      </c>
      <c r="H22" s="72">
        <f t="shared" si="15"/>
        <v>45087</v>
      </c>
      <c r="I22" s="71">
        <f t="shared" si="15"/>
        <v>45088</v>
      </c>
      <c r="J22" s="130"/>
      <c r="K22" s="131"/>
      <c r="L22" s="132"/>
      <c r="M22" s="120"/>
      <c r="N22" s="121"/>
      <c r="O22" s="24"/>
      <c r="U22" s="25"/>
      <c r="V22" s="64">
        <f>AB19+1</f>
        <v>45082</v>
      </c>
      <c r="W22" s="64">
        <f t="shared" ref="W22:AB22" si="16">V22+1</f>
        <v>45083</v>
      </c>
      <c r="X22" s="64">
        <f t="shared" si="16"/>
        <v>45084</v>
      </c>
      <c r="Y22" s="64">
        <f t="shared" si="16"/>
        <v>45085</v>
      </c>
      <c r="Z22" s="64">
        <f t="shared" si="16"/>
        <v>45086</v>
      </c>
      <c r="AA22" s="63">
        <f t="shared" si="16"/>
        <v>45087</v>
      </c>
      <c r="AB22" s="62">
        <f t="shared" si="16"/>
        <v>45088</v>
      </c>
      <c r="AC22" s="23"/>
    </row>
    <row r="23" spans="1:29" ht="42" customHeight="1" x14ac:dyDescent="0.4">
      <c r="A23" s="118" t="s">
        <v>38</v>
      </c>
      <c r="B23" s="119"/>
      <c r="C23" s="57"/>
      <c r="D23" s="57"/>
      <c r="E23" s="57"/>
      <c r="F23" s="57"/>
      <c r="G23" s="57"/>
      <c r="H23" s="57"/>
      <c r="I23" s="57"/>
      <c r="J23" s="61"/>
      <c r="K23" s="60"/>
      <c r="M23" s="120"/>
      <c r="N23" s="121"/>
      <c r="O23" s="24"/>
      <c r="U23" s="25"/>
      <c r="V23" s="57">
        <f t="shared" ref="V23:AB23" si="17">C24</f>
        <v>0</v>
      </c>
      <c r="W23" s="57">
        <f t="shared" si="17"/>
        <v>0</v>
      </c>
      <c r="X23" s="57">
        <f t="shared" si="17"/>
        <v>0</v>
      </c>
      <c r="Y23" s="57">
        <f t="shared" si="17"/>
        <v>0</v>
      </c>
      <c r="Z23" s="57">
        <f t="shared" si="17"/>
        <v>0</v>
      </c>
      <c r="AA23" s="57">
        <f t="shared" si="17"/>
        <v>0</v>
      </c>
      <c r="AB23" s="57">
        <f t="shared" si="17"/>
        <v>0</v>
      </c>
      <c r="AC23" s="23"/>
    </row>
    <row r="24" spans="1:29" ht="42" customHeight="1" x14ac:dyDescent="0.4">
      <c r="A24" s="59" t="s">
        <v>37</v>
      </c>
      <c r="B24" s="58" t="s">
        <v>36</v>
      </c>
      <c r="C24" s="57"/>
      <c r="D24" s="57"/>
      <c r="E24" s="57"/>
      <c r="F24" s="57"/>
      <c r="G24" s="57"/>
      <c r="H24" s="57"/>
      <c r="I24" s="57"/>
      <c r="J24" s="70">
        <f>SUM(C24:I24)</f>
        <v>0</v>
      </c>
      <c r="K24" s="69" t="str">
        <f>IF(J24&lt;100,"100回未満","100回以上")</f>
        <v>100回未満</v>
      </c>
      <c r="L24" s="68" t="str">
        <f>IF(COUNTIF(C23:I23,"○")&gt;0,"実施","―")</f>
        <v>―</v>
      </c>
      <c r="M24" s="120"/>
      <c r="N24" s="121"/>
      <c r="O24" s="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U24" s="25"/>
      <c r="V24" s="24"/>
      <c r="W24" s="24"/>
      <c r="X24" s="24"/>
      <c r="Y24" s="24"/>
      <c r="Z24" s="24"/>
      <c r="AA24" s="24"/>
      <c r="AB24" s="24"/>
      <c r="AC24" s="23"/>
    </row>
    <row r="25" spans="1:29" ht="42" customHeight="1" x14ac:dyDescent="0.4">
      <c r="A25" s="128"/>
      <c r="B25" s="129"/>
      <c r="C25" s="67">
        <f>I22+1</f>
        <v>45089</v>
      </c>
      <c r="D25" s="67">
        <f t="shared" ref="D25:I25" si="18">C25+1</f>
        <v>45090</v>
      </c>
      <c r="E25" s="67">
        <f t="shared" si="18"/>
        <v>45091</v>
      </c>
      <c r="F25" s="67">
        <f t="shared" si="18"/>
        <v>45092</v>
      </c>
      <c r="G25" s="67">
        <f t="shared" si="18"/>
        <v>45093</v>
      </c>
      <c r="H25" s="66">
        <f t="shared" si="18"/>
        <v>45094</v>
      </c>
      <c r="I25" s="65">
        <f t="shared" si="18"/>
        <v>45095</v>
      </c>
      <c r="J25" s="130"/>
      <c r="K25" s="131"/>
      <c r="L25" s="132"/>
      <c r="M25" s="120"/>
      <c r="N25" s="121"/>
      <c r="O25" s="24"/>
      <c r="U25" s="25"/>
      <c r="V25" s="64">
        <f>AB22+1</f>
        <v>45089</v>
      </c>
      <c r="W25" s="64">
        <f t="shared" ref="W25:AB25" si="19">V25+1</f>
        <v>45090</v>
      </c>
      <c r="X25" s="64">
        <f t="shared" si="19"/>
        <v>45091</v>
      </c>
      <c r="Y25" s="64">
        <f t="shared" si="19"/>
        <v>45092</v>
      </c>
      <c r="Z25" s="64">
        <f t="shared" si="19"/>
        <v>45093</v>
      </c>
      <c r="AA25" s="63">
        <f t="shared" si="19"/>
        <v>45094</v>
      </c>
      <c r="AB25" s="62">
        <f t="shared" si="19"/>
        <v>45095</v>
      </c>
      <c r="AC25" s="23"/>
    </row>
    <row r="26" spans="1:29" ht="42" customHeight="1" x14ac:dyDescent="0.4">
      <c r="A26" s="118" t="s">
        <v>39</v>
      </c>
      <c r="B26" s="119"/>
      <c r="C26" s="57"/>
      <c r="D26" s="57"/>
      <c r="E26" s="57"/>
      <c r="F26" s="57"/>
      <c r="G26" s="57"/>
      <c r="H26" s="57"/>
      <c r="I26" s="57"/>
      <c r="J26" s="61"/>
      <c r="K26" s="60"/>
      <c r="M26" s="120"/>
      <c r="N26" s="121"/>
      <c r="O26" s="24"/>
      <c r="U26" s="25"/>
      <c r="V26" s="57">
        <f t="shared" ref="V26:AB26" si="20">C27</f>
        <v>0</v>
      </c>
      <c r="W26" s="57">
        <f t="shared" si="20"/>
        <v>0</v>
      </c>
      <c r="X26" s="57">
        <f t="shared" si="20"/>
        <v>0</v>
      </c>
      <c r="Y26" s="57">
        <f t="shared" si="20"/>
        <v>0</v>
      </c>
      <c r="Z26" s="57">
        <f t="shared" si="20"/>
        <v>0</v>
      </c>
      <c r="AA26" s="57">
        <f t="shared" si="20"/>
        <v>0</v>
      </c>
      <c r="AB26" s="57">
        <f t="shared" si="20"/>
        <v>0</v>
      </c>
      <c r="AC26" s="23"/>
    </row>
    <row r="27" spans="1:29" ht="42" customHeight="1" x14ac:dyDescent="0.4">
      <c r="A27" s="59" t="s">
        <v>37</v>
      </c>
      <c r="B27" s="58" t="s">
        <v>36</v>
      </c>
      <c r="C27" s="57"/>
      <c r="D27" s="57"/>
      <c r="E27" s="57"/>
      <c r="F27" s="57"/>
      <c r="G27" s="57"/>
      <c r="H27" s="57"/>
      <c r="I27" s="57"/>
      <c r="J27" s="70">
        <f>SUM(C27:I27)</f>
        <v>0</v>
      </c>
      <c r="K27" s="69" t="str">
        <f>IF(J27&lt;100,"100回未満","100回以上")</f>
        <v>100回未満</v>
      </c>
      <c r="L27" s="68" t="str">
        <f>IF(COUNTIF(C26:I26,"○")&gt;0,"実施","―")</f>
        <v>―</v>
      </c>
      <c r="M27" s="120"/>
      <c r="N27" s="121"/>
      <c r="O27" s="24"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U27" s="25"/>
      <c r="V27" s="24"/>
      <c r="W27" s="24"/>
      <c r="X27" s="24"/>
      <c r="Y27" s="24"/>
      <c r="Z27" s="24"/>
      <c r="AA27" s="24"/>
      <c r="AB27" s="24"/>
      <c r="AC27" s="23"/>
    </row>
    <row r="28" spans="1:29" ht="42" customHeight="1" x14ac:dyDescent="0.4">
      <c r="A28" s="128"/>
      <c r="B28" s="129"/>
      <c r="C28" s="67">
        <f>I25+1</f>
        <v>45096</v>
      </c>
      <c r="D28" s="67">
        <f t="shared" ref="D28:I28" si="21">C28+1</f>
        <v>45097</v>
      </c>
      <c r="E28" s="67">
        <f t="shared" si="21"/>
        <v>45098</v>
      </c>
      <c r="F28" s="67">
        <f t="shared" si="21"/>
        <v>45099</v>
      </c>
      <c r="G28" s="67">
        <f t="shared" si="21"/>
        <v>45100</v>
      </c>
      <c r="H28" s="66">
        <f t="shared" si="21"/>
        <v>45101</v>
      </c>
      <c r="I28" s="65">
        <f t="shared" si="21"/>
        <v>45102</v>
      </c>
      <c r="J28" s="130"/>
      <c r="K28" s="131"/>
      <c r="L28" s="132"/>
      <c r="M28" s="120"/>
      <c r="N28" s="121"/>
      <c r="O28" s="24"/>
      <c r="U28" s="25"/>
      <c r="V28" s="64">
        <f>AB25+1</f>
        <v>45096</v>
      </c>
      <c r="W28" s="64">
        <f t="shared" ref="W28:AB28" si="22">V28+1</f>
        <v>45097</v>
      </c>
      <c r="X28" s="64">
        <f t="shared" si="22"/>
        <v>45098</v>
      </c>
      <c r="Y28" s="64">
        <f t="shared" si="22"/>
        <v>45099</v>
      </c>
      <c r="Z28" s="64">
        <f t="shared" si="22"/>
        <v>45100</v>
      </c>
      <c r="AA28" s="63">
        <f t="shared" si="22"/>
        <v>45101</v>
      </c>
      <c r="AB28" s="62">
        <f t="shared" si="22"/>
        <v>45102</v>
      </c>
      <c r="AC28" s="23"/>
    </row>
    <row r="29" spans="1:29" ht="42" customHeight="1" x14ac:dyDescent="0.4">
      <c r="A29" s="118" t="s">
        <v>38</v>
      </c>
      <c r="B29" s="119"/>
      <c r="C29" s="57"/>
      <c r="D29" s="57"/>
      <c r="E29" s="57"/>
      <c r="F29" s="57"/>
      <c r="G29" s="57"/>
      <c r="H29" s="57"/>
      <c r="I29" s="57"/>
      <c r="J29" s="61"/>
      <c r="K29" s="60"/>
      <c r="M29" s="120"/>
      <c r="N29" s="121"/>
      <c r="O29" s="24"/>
      <c r="U29" s="25"/>
      <c r="V29" s="57">
        <f t="shared" ref="V29:AB29" si="23">C30</f>
        <v>0</v>
      </c>
      <c r="W29" s="57">
        <f t="shared" si="23"/>
        <v>0</v>
      </c>
      <c r="X29" s="57">
        <f t="shared" si="23"/>
        <v>0</v>
      </c>
      <c r="Y29" s="57">
        <f t="shared" si="23"/>
        <v>0</v>
      </c>
      <c r="Z29" s="57">
        <f t="shared" si="23"/>
        <v>0</v>
      </c>
      <c r="AA29" s="57">
        <f t="shared" si="23"/>
        <v>0</v>
      </c>
      <c r="AB29" s="57">
        <f t="shared" si="23"/>
        <v>0</v>
      </c>
      <c r="AC29" s="23"/>
    </row>
    <row r="30" spans="1:29" ht="42" customHeight="1" x14ac:dyDescent="0.4">
      <c r="A30" s="59" t="s">
        <v>37</v>
      </c>
      <c r="B30" s="58" t="s">
        <v>36</v>
      </c>
      <c r="C30" s="57"/>
      <c r="D30" s="57"/>
      <c r="E30" s="57"/>
      <c r="F30" s="57"/>
      <c r="G30" s="57"/>
      <c r="H30" s="57"/>
      <c r="I30" s="57"/>
      <c r="J30" s="70">
        <f>SUM(C30:H30)</f>
        <v>0</v>
      </c>
      <c r="K30" s="69" t="str">
        <f>IF(J30&lt;100,"100回未満","100回以上")</f>
        <v>100回未満</v>
      </c>
      <c r="L30" s="68" t="str">
        <f>IF(COUNTIF(C29:H29,"○")&gt;0,"実施","―")</f>
        <v>―</v>
      </c>
      <c r="M30" s="120"/>
      <c r="N30" s="121"/>
      <c r="O30" s="24"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U30" s="25"/>
      <c r="V30" s="24"/>
      <c r="W30" s="24"/>
      <c r="X30" s="24"/>
      <c r="Y30" s="24"/>
      <c r="Z30" s="24"/>
      <c r="AA30" s="24"/>
      <c r="AB30" s="24"/>
      <c r="AC30" s="23"/>
    </row>
    <row r="31" spans="1:29" ht="42" customHeight="1" x14ac:dyDescent="0.4">
      <c r="A31" s="128"/>
      <c r="B31" s="129"/>
      <c r="C31" s="67">
        <f>I28+1</f>
        <v>45103</v>
      </c>
      <c r="D31" s="67">
        <f t="shared" ref="D31:I31" si="24">C31+1</f>
        <v>45104</v>
      </c>
      <c r="E31" s="67">
        <f t="shared" si="24"/>
        <v>45105</v>
      </c>
      <c r="F31" s="67">
        <f t="shared" si="24"/>
        <v>45106</v>
      </c>
      <c r="G31" s="67">
        <f t="shared" si="24"/>
        <v>45107</v>
      </c>
      <c r="H31" s="66">
        <f t="shared" si="24"/>
        <v>45108</v>
      </c>
      <c r="I31" s="65">
        <f t="shared" si="24"/>
        <v>45109</v>
      </c>
      <c r="J31" s="130"/>
      <c r="K31" s="131"/>
      <c r="L31" s="132"/>
      <c r="M31" s="120"/>
      <c r="N31" s="121"/>
      <c r="O31" s="24"/>
      <c r="U31" s="25"/>
      <c r="V31" s="64">
        <f>AB28+1</f>
        <v>45103</v>
      </c>
      <c r="W31" s="64">
        <f t="shared" ref="W31:AB31" si="25">V31+1</f>
        <v>45104</v>
      </c>
      <c r="X31" s="64">
        <f t="shared" si="25"/>
        <v>45105</v>
      </c>
      <c r="Y31" s="64">
        <f t="shared" si="25"/>
        <v>45106</v>
      </c>
      <c r="Z31" s="64">
        <f t="shared" si="25"/>
        <v>45107</v>
      </c>
      <c r="AA31" s="63">
        <f t="shared" si="25"/>
        <v>45108</v>
      </c>
      <c r="AB31" s="62">
        <f t="shared" si="25"/>
        <v>45109</v>
      </c>
      <c r="AC31" s="23"/>
    </row>
    <row r="32" spans="1:29" ht="42" customHeight="1" x14ac:dyDescent="0.4">
      <c r="A32" s="118" t="s">
        <v>38</v>
      </c>
      <c r="B32" s="119"/>
      <c r="C32" s="57"/>
      <c r="D32" s="57"/>
      <c r="E32" s="57"/>
      <c r="F32" s="57"/>
      <c r="G32" s="57"/>
      <c r="H32" s="57"/>
      <c r="I32" s="57"/>
      <c r="J32" s="61"/>
      <c r="K32" s="60"/>
      <c r="M32" s="120"/>
      <c r="N32" s="121"/>
      <c r="O32" s="24"/>
      <c r="U32" s="25"/>
      <c r="V32" s="57">
        <f t="shared" ref="V32:AB32" si="26">C33</f>
        <v>0</v>
      </c>
      <c r="W32" s="57">
        <f t="shared" si="26"/>
        <v>0</v>
      </c>
      <c r="X32" s="57">
        <f t="shared" si="26"/>
        <v>0</v>
      </c>
      <c r="Y32" s="57">
        <f t="shared" si="26"/>
        <v>0</v>
      </c>
      <c r="Z32" s="57">
        <f t="shared" si="26"/>
        <v>0</v>
      </c>
      <c r="AA32" s="57">
        <f t="shared" si="26"/>
        <v>0</v>
      </c>
      <c r="AB32" s="57">
        <f t="shared" si="26"/>
        <v>0</v>
      </c>
      <c r="AC32" s="23"/>
    </row>
    <row r="33" spans="1:29" ht="42" customHeight="1" x14ac:dyDescent="0.4">
      <c r="A33" s="59" t="s">
        <v>37</v>
      </c>
      <c r="B33" s="58" t="s">
        <v>36</v>
      </c>
      <c r="C33" s="57"/>
      <c r="D33" s="57"/>
      <c r="E33" s="57"/>
      <c r="F33" s="57"/>
      <c r="G33" s="57"/>
      <c r="H33" s="57"/>
      <c r="I33" s="57"/>
      <c r="J33" s="56">
        <f>SUM(C33:H33)</f>
        <v>0</v>
      </c>
      <c r="K33" s="55" t="str">
        <f>IF(J33&lt;100,"100回未満","100回以上")</f>
        <v>100回未満</v>
      </c>
      <c r="L33" s="54" t="str">
        <f>IF(COUNTIF(C32:H32,"○")&gt;0,"実施","―")</f>
        <v>―</v>
      </c>
      <c r="M33" s="120"/>
      <c r="N33" s="121"/>
      <c r="O33" s="24"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25"/>
      <c r="V33" s="24"/>
      <c r="W33" s="24"/>
      <c r="X33" s="24"/>
      <c r="Y33" s="24"/>
      <c r="Z33" s="24"/>
      <c r="AA33" s="24"/>
      <c r="AB33" s="24"/>
      <c r="AC33" s="23"/>
    </row>
    <row r="34" spans="1:29" ht="66.75" customHeight="1" x14ac:dyDescent="0.4">
      <c r="A34" s="53"/>
      <c r="B34" s="52"/>
      <c r="C34" s="52"/>
      <c r="D34" s="52"/>
      <c r="E34" s="52"/>
      <c r="F34" s="52"/>
      <c r="G34" s="52"/>
      <c r="H34" s="52"/>
      <c r="I34" s="52"/>
      <c r="J34" s="52"/>
      <c r="K34" s="52"/>
      <c r="L34" s="52"/>
      <c r="M34" s="51"/>
      <c r="N34" s="51"/>
      <c r="O34" s="24"/>
      <c r="U34" s="25"/>
      <c r="V34" s="24"/>
      <c r="W34" s="24"/>
      <c r="X34" s="24"/>
      <c r="Y34" s="24"/>
      <c r="Z34" s="24"/>
      <c r="AA34" s="24"/>
      <c r="AB34" s="24"/>
      <c r="AC34" s="23"/>
    </row>
    <row r="35" spans="1:29" ht="63.75" customHeight="1" x14ac:dyDescent="0.4">
      <c r="A35" s="50"/>
      <c r="B35" s="50"/>
      <c r="C35" s="50"/>
      <c r="E35" s="122" t="s">
        <v>35</v>
      </c>
      <c r="F35" s="122"/>
      <c r="G35" s="122"/>
      <c r="H35" s="122"/>
      <c r="I35" s="122"/>
      <c r="J35" s="123">
        <f>SUM(J9,J12,J15,J18,J21,J24,J27,J30,J33)</f>
        <v>0</v>
      </c>
      <c r="K35" s="124"/>
      <c r="L35" s="50"/>
      <c r="M35" s="50"/>
      <c r="N35" s="24"/>
      <c r="U35" s="25"/>
      <c r="V35" s="24"/>
      <c r="W35" s="24"/>
      <c r="X35" s="24"/>
      <c r="Y35" s="24"/>
      <c r="Z35" s="24"/>
      <c r="AA35" s="24"/>
      <c r="AB35" s="24"/>
      <c r="AC35" s="23"/>
    </row>
    <row r="36" spans="1:29" ht="103.5" customHeight="1" x14ac:dyDescent="0.4">
      <c r="A36" s="50"/>
      <c r="B36" s="50"/>
      <c r="C36" s="50"/>
      <c r="K36" s="50"/>
      <c r="L36" s="50"/>
      <c r="M36" s="50"/>
      <c r="N36" s="24"/>
      <c r="U36" s="25"/>
      <c r="V36" s="24"/>
      <c r="W36" s="24"/>
      <c r="X36" s="24"/>
      <c r="Y36" s="24"/>
      <c r="Z36" s="24"/>
      <c r="AA36" s="24"/>
      <c r="AB36" s="24"/>
      <c r="AC36" s="23"/>
    </row>
    <row r="37" spans="1:29" ht="35.25" x14ac:dyDescent="0.4">
      <c r="A37" s="8"/>
      <c r="B37" s="8"/>
      <c r="C37" s="8"/>
      <c r="D37" s="8"/>
      <c r="E37" s="8"/>
      <c r="F37" s="8"/>
      <c r="G37" s="8"/>
      <c r="H37" s="8"/>
      <c r="I37" s="8"/>
      <c r="J37" s="47"/>
      <c r="K37" s="47"/>
      <c r="L37" s="8"/>
      <c r="M37" s="8"/>
      <c r="O37" s="49" t="s">
        <v>34</v>
      </c>
      <c r="U37" s="25"/>
      <c r="V37" s="24"/>
      <c r="W37" s="24"/>
      <c r="X37" s="24"/>
      <c r="Y37" s="24"/>
      <c r="Z37" s="24"/>
      <c r="AA37" s="24"/>
      <c r="AB37" s="24"/>
      <c r="AC37" s="23"/>
    </row>
    <row r="38" spans="1:29" ht="46.5" customHeight="1" x14ac:dyDescent="0.4">
      <c r="A38" s="8"/>
      <c r="B38" s="8"/>
      <c r="C38" s="8"/>
      <c r="D38" s="8"/>
      <c r="E38" s="8"/>
      <c r="F38" s="8"/>
      <c r="G38" s="8"/>
      <c r="H38" s="8"/>
      <c r="I38" s="8"/>
      <c r="J38" s="47"/>
      <c r="K38" s="8"/>
      <c r="L38" s="125" t="s">
        <v>33</v>
      </c>
      <c r="M38" s="125"/>
      <c r="N38" s="125"/>
      <c r="U38" s="25"/>
      <c r="V38" s="24"/>
      <c r="W38" s="24"/>
      <c r="X38" s="24"/>
      <c r="Y38" s="24"/>
      <c r="Z38" s="24"/>
      <c r="AA38" s="24"/>
      <c r="AB38" s="24"/>
      <c r="AC38" s="23"/>
    </row>
    <row r="39" spans="1:29" ht="83.25" customHeight="1" x14ac:dyDescent="0.4">
      <c r="A39" s="48" t="s">
        <v>59</v>
      </c>
      <c r="B39" s="48"/>
      <c r="C39" s="14"/>
      <c r="D39" s="14"/>
      <c r="E39" s="14"/>
      <c r="F39" s="14"/>
      <c r="G39" s="14"/>
      <c r="H39" s="14"/>
      <c r="I39" s="14"/>
      <c r="J39" s="47"/>
      <c r="K39" s="8"/>
      <c r="L39" s="14"/>
      <c r="M39" s="14"/>
      <c r="N39" s="14"/>
      <c r="U39" s="25"/>
      <c r="V39" s="24"/>
      <c r="W39" s="24"/>
      <c r="X39" s="24"/>
      <c r="Y39" s="24"/>
      <c r="Z39" s="24"/>
      <c r="AA39" s="24"/>
      <c r="AB39" s="24"/>
      <c r="AC39" s="23"/>
    </row>
    <row r="40" spans="1:29" ht="31.5" customHeight="1" x14ac:dyDescent="0.4">
      <c r="A40" s="14"/>
      <c r="B40" s="14"/>
      <c r="C40" s="14"/>
      <c r="D40" s="14"/>
      <c r="E40" s="14"/>
      <c r="F40" s="14"/>
      <c r="G40" s="14"/>
      <c r="H40" s="14"/>
      <c r="I40" s="14"/>
      <c r="J40" s="14"/>
      <c r="K40" s="14"/>
      <c r="L40" s="14"/>
      <c r="M40" s="14"/>
      <c r="N40" s="14"/>
      <c r="U40" s="25"/>
      <c r="V40" s="24"/>
      <c r="W40" s="24"/>
      <c r="X40" s="24"/>
      <c r="Y40" s="24"/>
      <c r="Z40" s="24"/>
      <c r="AA40" s="24"/>
      <c r="AB40" s="24"/>
      <c r="AC40" s="23"/>
    </row>
    <row r="41" spans="1:29" ht="33.75" customHeight="1" x14ac:dyDescent="0.4">
      <c r="A41" s="14"/>
      <c r="B41" s="14"/>
      <c r="C41" s="14"/>
      <c r="D41" s="14"/>
      <c r="E41" s="14"/>
      <c r="F41" s="14"/>
      <c r="G41" s="14"/>
      <c r="H41" s="14"/>
      <c r="I41" s="45" t="s">
        <v>32</v>
      </c>
      <c r="J41" s="46"/>
      <c r="K41" s="45"/>
      <c r="L41" s="45" t="str">
        <f>C1</f>
        <v>医療機関○○クリニック</v>
      </c>
      <c r="M41" s="45"/>
      <c r="N41" s="45"/>
      <c r="O41" s="39"/>
      <c r="U41" s="25"/>
      <c r="V41" s="24"/>
      <c r="W41" s="24"/>
      <c r="X41" s="24"/>
      <c r="Y41" s="24"/>
      <c r="Z41" s="24"/>
      <c r="AA41" s="24"/>
      <c r="AB41" s="24"/>
      <c r="AC41" s="23"/>
    </row>
    <row r="42" spans="1:29" ht="33.75" customHeight="1" x14ac:dyDescent="0.4">
      <c r="A42" s="14"/>
      <c r="B42" s="14"/>
      <c r="C42" s="14"/>
      <c r="D42" s="14"/>
      <c r="E42" s="14"/>
      <c r="F42" s="14"/>
      <c r="G42" s="14"/>
      <c r="H42" s="14"/>
      <c r="I42" s="45" t="s">
        <v>31</v>
      </c>
      <c r="J42" s="46"/>
      <c r="K42" s="45"/>
      <c r="L42" s="126"/>
      <c r="M42" s="126"/>
      <c r="N42" s="126"/>
      <c r="O42" s="39"/>
      <c r="U42" s="25"/>
      <c r="V42" s="24"/>
      <c r="W42" s="24"/>
      <c r="X42" s="24"/>
      <c r="Y42" s="24"/>
      <c r="Z42" s="24"/>
      <c r="AA42" s="24"/>
      <c r="AB42" s="24"/>
      <c r="AC42" s="23"/>
    </row>
    <row r="43" spans="1:29" ht="33.75" customHeight="1" x14ac:dyDescent="0.4">
      <c r="A43" s="14"/>
      <c r="B43" s="14"/>
      <c r="C43" s="14"/>
      <c r="D43" s="14"/>
      <c r="E43" s="14"/>
      <c r="F43" s="14"/>
      <c r="G43" s="14"/>
      <c r="H43" s="14"/>
      <c r="I43" s="45" t="s">
        <v>30</v>
      </c>
      <c r="J43" s="46"/>
      <c r="K43" s="45"/>
      <c r="L43" s="126"/>
      <c r="M43" s="126"/>
      <c r="N43" s="126"/>
      <c r="O43" s="39"/>
      <c r="U43" s="25"/>
      <c r="V43" s="24"/>
      <c r="W43" s="24"/>
      <c r="X43" s="24"/>
      <c r="Y43" s="24"/>
      <c r="Z43" s="24"/>
      <c r="AA43" s="24"/>
      <c r="AB43" s="24"/>
      <c r="AC43" s="23"/>
    </row>
    <row r="44" spans="1:29" ht="33.75" customHeight="1" x14ac:dyDescent="0.4">
      <c r="A44" s="14"/>
      <c r="B44" s="14"/>
      <c r="C44" s="14"/>
      <c r="D44" s="14"/>
      <c r="E44" s="14"/>
      <c r="F44" s="14"/>
      <c r="G44" s="14"/>
      <c r="H44" s="14"/>
      <c r="I44" s="14"/>
      <c r="J44" s="14"/>
      <c r="K44" s="14"/>
      <c r="L44" s="14"/>
      <c r="M44" s="14"/>
      <c r="N44" s="14"/>
      <c r="U44" s="25"/>
      <c r="V44" s="24"/>
      <c r="W44" s="24"/>
      <c r="X44" s="24"/>
      <c r="Y44" s="24"/>
      <c r="Z44" s="24"/>
      <c r="AA44" s="24"/>
      <c r="AB44" s="24"/>
      <c r="AC44" s="23"/>
    </row>
    <row r="45" spans="1:29" ht="31.5" customHeight="1" x14ac:dyDescent="0.4">
      <c r="A45" s="43"/>
      <c r="B45" s="43"/>
      <c r="C45" s="43"/>
      <c r="D45" s="43"/>
      <c r="E45" s="43"/>
      <c r="F45" s="43"/>
      <c r="G45" s="43"/>
      <c r="H45" s="43"/>
      <c r="I45" s="43"/>
      <c r="J45" s="43"/>
      <c r="K45" s="43"/>
      <c r="L45" s="43"/>
      <c r="M45" s="43"/>
      <c r="N45" s="43"/>
      <c r="U45" s="25"/>
      <c r="V45" s="24"/>
      <c r="W45" s="24"/>
      <c r="X45" s="24"/>
      <c r="Y45" s="24"/>
      <c r="Z45" s="24"/>
      <c r="AA45" s="24"/>
      <c r="AB45" s="24"/>
      <c r="AC45" s="23"/>
    </row>
    <row r="46" spans="1:29" ht="56.25" customHeight="1" x14ac:dyDescent="0.4">
      <c r="A46" s="127" t="s">
        <v>60</v>
      </c>
      <c r="B46" s="127"/>
      <c r="C46" s="127"/>
      <c r="D46" s="127"/>
      <c r="E46" s="127"/>
      <c r="F46" s="127"/>
      <c r="G46" s="127"/>
      <c r="H46" s="127"/>
      <c r="I46" s="127"/>
      <c r="J46" s="127"/>
      <c r="K46" s="127"/>
      <c r="L46" s="127"/>
      <c r="M46" s="127"/>
      <c r="N46" s="127"/>
      <c r="O46" s="44"/>
      <c r="U46" s="25"/>
      <c r="V46" s="24"/>
      <c r="W46" s="24"/>
      <c r="X46" s="24"/>
      <c r="Y46" s="24"/>
      <c r="Z46" s="24"/>
      <c r="AA46" s="24"/>
      <c r="AB46" s="24"/>
      <c r="AC46" s="23"/>
    </row>
    <row r="47" spans="1:29" ht="14.25" customHeight="1" x14ac:dyDescent="0.4">
      <c r="A47" s="43"/>
      <c r="B47" s="43"/>
      <c r="C47" s="43"/>
      <c r="D47" s="43"/>
      <c r="E47" s="43"/>
      <c r="F47" s="43"/>
      <c r="G47" s="43"/>
      <c r="H47" s="43"/>
      <c r="I47" s="43"/>
      <c r="J47" s="43"/>
      <c r="K47" s="43"/>
      <c r="L47" s="43"/>
      <c r="M47" s="43"/>
      <c r="N47" s="43"/>
      <c r="U47" s="25"/>
      <c r="V47" s="24"/>
      <c r="W47" s="24"/>
      <c r="X47" s="24"/>
      <c r="Y47" s="24"/>
      <c r="Z47" s="24"/>
      <c r="AA47" s="24"/>
      <c r="AB47" s="24"/>
      <c r="AC47" s="23"/>
    </row>
    <row r="48" spans="1:29" ht="14.25" customHeight="1" x14ac:dyDescent="0.4">
      <c r="A48" s="43"/>
      <c r="B48" s="43"/>
      <c r="C48" s="43"/>
      <c r="D48" s="43"/>
      <c r="E48" s="43"/>
      <c r="F48" s="43"/>
      <c r="G48" s="43"/>
      <c r="H48" s="43"/>
      <c r="I48" s="43"/>
      <c r="J48" s="43"/>
      <c r="K48" s="43"/>
      <c r="L48" s="43"/>
      <c r="M48" s="43"/>
      <c r="N48" s="43"/>
      <c r="U48" s="25"/>
      <c r="V48" s="24"/>
      <c r="W48" s="24"/>
      <c r="X48" s="24"/>
      <c r="Y48" s="24"/>
      <c r="Z48" s="24"/>
      <c r="AA48" s="24"/>
      <c r="AB48" s="24"/>
      <c r="AC48" s="23"/>
    </row>
    <row r="49" spans="1:29" ht="14.25" customHeight="1" x14ac:dyDescent="0.4">
      <c r="A49" s="43"/>
      <c r="B49" s="43"/>
      <c r="C49" s="43"/>
      <c r="D49" s="43"/>
      <c r="E49" s="43"/>
      <c r="F49" s="43"/>
      <c r="G49" s="43"/>
      <c r="H49" s="43"/>
      <c r="I49" s="43"/>
      <c r="J49" s="43"/>
      <c r="K49" s="43"/>
      <c r="L49" s="43"/>
      <c r="M49" s="43"/>
      <c r="N49" s="43"/>
      <c r="U49" s="25"/>
      <c r="V49" s="24"/>
      <c r="W49" s="24"/>
      <c r="X49" s="24"/>
      <c r="Y49" s="24"/>
      <c r="Z49" s="24"/>
      <c r="AA49" s="24"/>
      <c r="AB49" s="24"/>
      <c r="AC49" s="23"/>
    </row>
    <row r="50" spans="1:29" ht="75" customHeight="1" x14ac:dyDescent="0.4">
      <c r="A50" s="104" t="s">
        <v>29</v>
      </c>
      <c r="B50" s="104"/>
      <c r="C50" s="104"/>
      <c r="D50" s="104"/>
      <c r="E50" s="104"/>
      <c r="F50" s="104"/>
      <c r="G50" s="104"/>
      <c r="H50" s="104"/>
      <c r="I50" s="104"/>
      <c r="J50" s="104"/>
      <c r="K50" s="104"/>
      <c r="L50" s="104"/>
      <c r="M50" s="104"/>
      <c r="N50" s="104"/>
      <c r="O50" s="42"/>
      <c r="U50" s="25"/>
      <c r="V50" s="24"/>
      <c r="W50" s="24"/>
      <c r="X50" s="24"/>
      <c r="Y50" s="24"/>
      <c r="Z50" s="24"/>
      <c r="AA50" s="24"/>
      <c r="AB50" s="24"/>
      <c r="AC50" s="23"/>
    </row>
    <row r="51" spans="1:29" x14ac:dyDescent="0.4">
      <c r="C51" s="41"/>
      <c r="D51" s="41"/>
      <c r="E51" s="41"/>
      <c r="F51" s="41"/>
      <c r="G51" s="41"/>
      <c r="H51" s="41"/>
      <c r="I51" s="41"/>
      <c r="U51" s="25"/>
      <c r="V51" s="24"/>
      <c r="W51" s="24"/>
      <c r="X51" s="24"/>
      <c r="Y51" s="24"/>
      <c r="Z51" s="24"/>
      <c r="AA51" s="24"/>
      <c r="AB51" s="24"/>
      <c r="AC51" s="23"/>
    </row>
    <row r="52" spans="1:29" x14ac:dyDescent="0.4">
      <c r="C52" s="40"/>
      <c r="D52" s="39"/>
      <c r="E52" s="39"/>
      <c r="F52" s="38"/>
      <c r="G52" s="38"/>
      <c r="H52" s="37"/>
      <c r="I52" s="37"/>
      <c r="U52" s="25"/>
      <c r="V52" s="24"/>
      <c r="W52" s="24"/>
      <c r="X52" s="24"/>
      <c r="Y52" s="24"/>
      <c r="Z52" s="24"/>
      <c r="AA52" s="24"/>
      <c r="AB52" s="24"/>
      <c r="AC52" s="23"/>
    </row>
    <row r="53" spans="1:29" ht="45.75" x14ac:dyDescent="0.9">
      <c r="C53" s="36" t="s">
        <v>28</v>
      </c>
      <c r="D53" s="35"/>
      <c r="E53" s="35"/>
      <c r="F53" s="105">
        <f>SUM(F73)</f>
        <v>0</v>
      </c>
      <c r="G53" s="105"/>
      <c r="H53" s="105"/>
      <c r="I53" s="105"/>
      <c r="J53" s="105"/>
      <c r="K53" s="35"/>
      <c r="L53" s="24"/>
      <c r="M53" s="24"/>
      <c r="U53" s="25"/>
      <c r="V53" s="24"/>
      <c r="W53" s="24"/>
      <c r="X53" s="24"/>
      <c r="Y53" s="24"/>
      <c r="Z53" s="24"/>
      <c r="AA53" s="24"/>
      <c r="AB53" s="24"/>
      <c r="AC53" s="23"/>
    </row>
    <row r="54" spans="1:29" x14ac:dyDescent="0.4">
      <c r="U54" s="25"/>
      <c r="V54" s="24"/>
      <c r="W54" s="24"/>
      <c r="X54" s="24"/>
      <c r="Y54" s="24"/>
      <c r="Z54" s="24"/>
      <c r="AA54" s="24"/>
      <c r="AB54" s="24"/>
      <c r="AC54" s="23"/>
    </row>
    <row r="55" spans="1:29" ht="36.75" customHeight="1" x14ac:dyDescent="0.4">
      <c r="U55" s="25"/>
      <c r="V55" s="24"/>
      <c r="W55" s="24"/>
      <c r="X55" s="24"/>
      <c r="Y55" s="24"/>
      <c r="Z55" s="24"/>
      <c r="AA55" s="24"/>
      <c r="AB55" s="24"/>
      <c r="AC55" s="23"/>
    </row>
    <row r="56" spans="1:29" ht="35.25" x14ac:dyDescent="0.4">
      <c r="A56" s="8" t="s">
        <v>27</v>
      </c>
      <c r="B56" s="8"/>
      <c r="C56" s="8"/>
      <c r="D56" s="8"/>
      <c r="E56" s="8"/>
      <c r="F56" s="8"/>
      <c r="G56" s="8"/>
      <c r="H56" s="8"/>
      <c r="I56" s="8"/>
      <c r="J56" s="8"/>
      <c r="K56" s="8"/>
      <c r="L56" s="8"/>
      <c r="M56" s="8"/>
      <c r="N56" s="8"/>
      <c r="U56" s="25"/>
      <c r="V56" s="24"/>
      <c r="W56" s="24"/>
      <c r="X56" s="24"/>
      <c r="Y56" s="24"/>
      <c r="Z56" s="24"/>
      <c r="AA56" s="24"/>
      <c r="AB56" s="24"/>
      <c r="AC56" s="23"/>
    </row>
    <row r="57" spans="1:29" ht="15" customHeight="1" x14ac:dyDescent="0.4">
      <c r="A57" s="8"/>
      <c r="B57" s="8"/>
      <c r="C57" s="8"/>
      <c r="D57" s="8"/>
      <c r="E57" s="8"/>
      <c r="F57" s="8"/>
      <c r="G57" s="8"/>
      <c r="H57" s="8"/>
      <c r="I57" s="8"/>
      <c r="J57" s="8"/>
      <c r="K57" s="8"/>
      <c r="L57" s="8"/>
      <c r="M57" s="8"/>
      <c r="N57" s="14"/>
      <c r="U57" s="25"/>
      <c r="V57" s="24"/>
      <c r="W57" s="24"/>
      <c r="X57" s="24"/>
      <c r="Y57" s="24"/>
      <c r="Z57" s="24"/>
      <c r="AA57" s="24"/>
      <c r="AB57" s="24"/>
      <c r="AC57" s="23"/>
    </row>
    <row r="58" spans="1:29" ht="35.25" x14ac:dyDescent="0.4">
      <c r="A58" s="14" t="s">
        <v>26</v>
      </c>
      <c r="B58" s="14"/>
      <c r="C58" s="14"/>
      <c r="D58" s="14"/>
      <c r="E58" s="14"/>
      <c r="F58" s="8"/>
      <c r="G58" s="8"/>
      <c r="H58" s="8"/>
      <c r="I58" s="8"/>
      <c r="J58" s="8"/>
      <c r="K58" s="8"/>
      <c r="L58" s="8"/>
      <c r="M58" s="8"/>
      <c r="N58" s="14"/>
      <c r="U58" s="25"/>
      <c r="V58" s="24"/>
      <c r="W58" s="24"/>
      <c r="X58" s="24"/>
      <c r="Y58" s="24"/>
      <c r="Z58" s="24"/>
      <c r="AA58" s="24"/>
      <c r="AB58" s="24"/>
      <c r="AC58" s="23"/>
    </row>
    <row r="59" spans="1:29" ht="38.25" x14ac:dyDescent="0.4">
      <c r="A59" s="14" t="s">
        <v>25</v>
      </c>
      <c r="B59" s="14"/>
      <c r="C59" s="14"/>
      <c r="D59" s="14"/>
      <c r="E59" s="14"/>
      <c r="F59" s="8"/>
      <c r="G59" s="34">
        <f>COUNTIFS(K7:K33,"100回以上",L7:L33,"実施")</f>
        <v>0</v>
      </c>
      <c r="H59" s="14" t="s">
        <v>24</v>
      </c>
      <c r="J59" s="14"/>
      <c r="K59" s="14"/>
      <c r="L59" s="14"/>
      <c r="M59" s="14"/>
      <c r="N59" s="14"/>
      <c r="U59" s="25"/>
      <c r="V59" s="24"/>
      <c r="W59" s="24"/>
      <c r="X59" s="24"/>
      <c r="Y59" s="24"/>
      <c r="Z59" s="24"/>
      <c r="AA59" s="24"/>
      <c r="AB59" s="24"/>
      <c r="AC59" s="23"/>
    </row>
    <row r="60" spans="1:29" ht="35.25" x14ac:dyDescent="0.4">
      <c r="A60" s="18" t="s">
        <v>23</v>
      </c>
      <c r="B60" s="14"/>
      <c r="C60" s="14"/>
      <c r="D60" s="14"/>
      <c r="E60" s="14"/>
      <c r="F60" s="8"/>
      <c r="G60" s="34"/>
      <c r="H60" s="14"/>
      <c r="J60" s="14"/>
      <c r="K60" s="14"/>
      <c r="L60" s="14"/>
      <c r="M60" s="14"/>
      <c r="N60" s="14"/>
      <c r="U60" s="25"/>
      <c r="V60" s="24"/>
      <c r="W60" s="24"/>
      <c r="X60" s="24"/>
      <c r="Y60" s="24"/>
      <c r="Z60" s="24"/>
      <c r="AA60" s="24"/>
      <c r="AB60" s="24"/>
      <c r="AC60" s="23"/>
    </row>
    <row r="61" spans="1:29" ht="30" customHeight="1" x14ac:dyDescent="0.4">
      <c r="A61" s="8"/>
      <c r="B61" s="8"/>
      <c r="C61" s="8"/>
      <c r="D61" s="8"/>
      <c r="E61" s="8"/>
      <c r="F61" s="8"/>
      <c r="G61" s="8"/>
      <c r="H61" s="8"/>
      <c r="I61" s="8"/>
      <c r="J61" s="8"/>
      <c r="K61" s="8"/>
      <c r="L61" s="8"/>
      <c r="M61" s="8"/>
      <c r="N61" s="8"/>
      <c r="P61" s="33"/>
      <c r="U61" s="25"/>
      <c r="V61" s="24"/>
      <c r="W61" s="24"/>
      <c r="X61" s="24"/>
      <c r="Y61" s="24"/>
      <c r="Z61" s="24"/>
      <c r="AA61" s="24"/>
      <c r="AB61" s="24"/>
      <c r="AC61" s="23"/>
    </row>
    <row r="62" spans="1:29" ht="30.75" customHeight="1" x14ac:dyDescent="0.4">
      <c r="A62" s="32"/>
      <c r="B62" s="32"/>
      <c r="C62" s="106" t="s">
        <v>22</v>
      </c>
      <c r="D62" s="106"/>
      <c r="E62" s="106"/>
      <c r="F62" s="107" t="s">
        <v>21</v>
      </c>
      <c r="G62" s="108"/>
      <c r="H62" s="108"/>
      <c r="I62" s="108"/>
      <c r="J62" s="109"/>
      <c r="K62" s="110"/>
      <c r="L62" s="110"/>
      <c r="M62" s="111"/>
      <c r="N62" s="112"/>
      <c r="P62" s="31"/>
      <c r="U62" s="25"/>
      <c r="V62" s="24"/>
      <c r="W62" s="24"/>
      <c r="X62" s="24"/>
      <c r="Y62" s="24"/>
      <c r="Z62" s="24"/>
      <c r="AA62" s="24"/>
      <c r="AB62" s="24"/>
      <c r="AC62" s="23"/>
    </row>
    <row r="63" spans="1:29" ht="38.25" customHeight="1" x14ac:dyDescent="0.4">
      <c r="A63" s="32"/>
      <c r="B63" s="32"/>
      <c r="C63" s="113" t="s">
        <v>20</v>
      </c>
      <c r="D63" s="113"/>
      <c r="E63" s="113"/>
      <c r="F63" s="113" t="s">
        <v>19</v>
      </c>
      <c r="G63" s="114"/>
      <c r="H63" s="114"/>
      <c r="I63" s="114"/>
      <c r="J63" s="115"/>
      <c r="K63" s="116"/>
      <c r="L63" s="116"/>
      <c r="M63" s="117"/>
      <c r="N63" s="110"/>
      <c r="P63" s="31"/>
      <c r="U63" s="25"/>
      <c r="V63" s="24"/>
      <c r="W63" s="24"/>
      <c r="X63" s="24"/>
      <c r="Y63" s="24"/>
      <c r="Z63" s="24"/>
      <c r="AA63" s="24"/>
      <c r="AB63" s="24"/>
      <c r="AC63" s="23"/>
    </row>
    <row r="64" spans="1:29" ht="35.25" x14ac:dyDescent="0.4">
      <c r="A64" s="30">
        <f>C7</f>
        <v>45047</v>
      </c>
      <c r="B64" s="29"/>
      <c r="C64" s="29"/>
      <c r="D64" s="101">
        <f>J9</f>
        <v>0</v>
      </c>
      <c r="E64" s="101"/>
      <c r="F64" s="102">
        <f>IF(AND($G$59&gt;=4,K9="100回以上",L9="実施"),D64*2000,0)</f>
        <v>0</v>
      </c>
      <c r="G64" s="102"/>
      <c r="H64" s="102"/>
      <c r="I64" s="102"/>
      <c r="J64" s="103"/>
      <c r="K64" s="103"/>
      <c r="L64" s="103"/>
      <c r="M64" s="27"/>
      <c r="N64" s="26"/>
      <c r="U64" s="25"/>
      <c r="V64" s="24"/>
      <c r="W64" s="24"/>
      <c r="X64" s="24"/>
      <c r="Y64" s="24"/>
      <c r="Z64" s="24"/>
      <c r="AA64" s="24"/>
      <c r="AB64" s="24"/>
      <c r="AC64" s="23"/>
    </row>
    <row r="65" spans="1:29" ht="35.25" x14ac:dyDescent="0.4">
      <c r="A65" s="30">
        <f t="shared" ref="A65:A72" si="27">A64+7</f>
        <v>45054</v>
      </c>
      <c r="B65" s="29"/>
      <c r="C65" s="29"/>
      <c r="D65" s="101">
        <f>J12</f>
        <v>0</v>
      </c>
      <c r="E65" s="101"/>
      <c r="F65" s="102">
        <f>IF(AND($G$59&gt;=4,K12="100回以上",L12="実施"),D65*2000,0)</f>
        <v>0</v>
      </c>
      <c r="G65" s="102"/>
      <c r="H65" s="102"/>
      <c r="I65" s="102"/>
      <c r="J65" s="103"/>
      <c r="K65" s="103"/>
      <c r="L65" s="103"/>
      <c r="M65" s="27"/>
      <c r="N65" s="26"/>
      <c r="U65" s="25"/>
      <c r="V65" s="24"/>
      <c r="W65" s="24"/>
      <c r="X65" s="24"/>
      <c r="Y65" s="24"/>
      <c r="Z65" s="24"/>
      <c r="AA65" s="24"/>
      <c r="AB65" s="24"/>
      <c r="AC65" s="23"/>
    </row>
    <row r="66" spans="1:29" ht="35.25" x14ac:dyDescent="0.4">
      <c r="A66" s="30">
        <f t="shared" si="27"/>
        <v>45061</v>
      </c>
      <c r="B66" s="29"/>
      <c r="C66" s="29"/>
      <c r="D66" s="101">
        <f>J15</f>
        <v>0</v>
      </c>
      <c r="E66" s="101"/>
      <c r="F66" s="102">
        <f>IF(AND($G$59&gt;=4,K15="100回以上",L15="実施"),D66*2000,0)</f>
        <v>0</v>
      </c>
      <c r="G66" s="102"/>
      <c r="H66" s="102"/>
      <c r="I66" s="102"/>
      <c r="J66" s="103"/>
      <c r="K66" s="103"/>
      <c r="L66" s="103"/>
      <c r="M66" s="27"/>
      <c r="N66" s="26"/>
      <c r="U66" s="25"/>
      <c r="V66" s="24"/>
      <c r="W66" s="24"/>
      <c r="X66" s="24"/>
      <c r="Y66" s="24"/>
      <c r="Z66" s="24"/>
      <c r="AA66" s="24"/>
      <c r="AB66" s="24"/>
      <c r="AC66" s="23"/>
    </row>
    <row r="67" spans="1:29" ht="35.25" x14ac:dyDescent="0.4">
      <c r="A67" s="30">
        <f t="shared" si="27"/>
        <v>45068</v>
      </c>
      <c r="B67" s="29"/>
      <c r="C67" s="29"/>
      <c r="D67" s="101">
        <f>J18</f>
        <v>0</v>
      </c>
      <c r="E67" s="101"/>
      <c r="F67" s="102">
        <f>IF(AND($G$59&gt;=4,K18="100回以上",L18="実施"),D67*2000,0)</f>
        <v>0</v>
      </c>
      <c r="G67" s="102"/>
      <c r="H67" s="102"/>
      <c r="I67" s="102"/>
      <c r="J67" s="103"/>
      <c r="K67" s="103"/>
      <c r="L67" s="103"/>
      <c r="M67" s="27"/>
      <c r="N67" s="26"/>
      <c r="U67" s="25"/>
      <c r="V67" s="24"/>
      <c r="W67" s="24"/>
      <c r="X67" s="24"/>
      <c r="Y67" s="24"/>
      <c r="Z67" s="24"/>
      <c r="AA67" s="24"/>
      <c r="AB67" s="24"/>
      <c r="AC67" s="23"/>
    </row>
    <row r="68" spans="1:29" ht="35.25" x14ac:dyDescent="0.4">
      <c r="A68" s="30">
        <f t="shared" si="27"/>
        <v>45075</v>
      </c>
      <c r="B68" s="29"/>
      <c r="C68" s="29"/>
      <c r="D68" s="101">
        <f>J21</f>
        <v>0</v>
      </c>
      <c r="E68" s="101"/>
      <c r="F68" s="102">
        <f>IF(AND($G$59&gt;=4,K21="100回以上",L21="実施"),D68*2000,0)</f>
        <v>0</v>
      </c>
      <c r="G68" s="102"/>
      <c r="H68" s="102"/>
      <c r="I68" s="102"/>
      <c r="J68" s="103"/>
      <c r="K68" s="103"/>
      <c r="L68" s="103"/>
      <c r="M68" s="27"/>
      <c r="N68" s="26"/>
      <c r="U68" s="25"/>
      <c r="V68" s="24"/>
      <c r="W68" s="24"/>
      <c r="X68" s="24"/>
      <c r="Y68" s="24"/>
      <c r="Z68" s="24"/>
      <c r="AA68" s="24"/>
      <c r="AB68" s="24"/>
      <c r="AC68" s="23"/>
    </row>
    <row r="69" spans="1:29" ht="35.25" x14ac:dyDescent="0.4">
      <c r="A69" s="30">
        <f t="shared" si="27"/>
        <v>45082</v>
      </c>
      <c r="B69" s="29"/>
      <c r="C69" s="29"/>
      <c r="D69" s="101">
        <f>J24</f>
        <v>0</v>
      </c>
      <c r="E69" s="101"/>
      <c r="F69" s="102">
        <f>IF(AND($G$59&gt;=4,K24="100回以上",L24="実施"),D69*2000,0)</f>
        <v>0</v>
      </c>
      <c r="G69" s="102"/>
      <c r="H69" s="102"/>
      <c r="I69" s="102"/>
      <c r="J69" s="103"/>
      <c r="K69" s="103"/>
      <c r="L69" s="103"/>
      <c r="M69" s="27"/>
      <c r="N69" s="26"/>
      <c r="U69" s="25"/>
      <c r="V69" s="24"/>
      <c r="W69" s="24"/>
      <c r="X69" s="24"/>
      <c r="Y69" s="24"/>
      <c r="Z69" s="24"/>
      <c r="AA69" s="24"/>
      <c r="AB69" s="24"/>
      <c r="AC69" s="23"/>
    </row>
    <row r="70" spans="1:29" ht="35.25" x14ac:dyDescent="0.4">
      <c r="A70" s="30">
        <f t="shared" si="27"/>
        <v>45089</v>
      </c>
      <c r="B70" s="29"/>
      <c r="C70" s="29"/>
      <c r="D70" s="101">
        <f>J27</f>
        <v>0</v>
      </c>
      <c r="E70" s="101"/>
      <c r="F70" s="102">
        <f>IF(AND($G$59&gt;=4,K27="100回以上",L27="実施"),D70*2000,0)</f>
        <v>0</v>
      </c>
      <c r="G70" s="102"/>
      <c r="H70" s="102"/>
      <c r="I70" s="102"/>
      <c r="J70" s="103"/>
      <c r="K70" s="103"/>
      <c r="L70" s="103"/>
      <c r="M70" s="27"/>
      <c r="N70" s="26"/>
      <c r="U70" s="25"/>
      <c r="V70" s="24"/>
      <c r="W70" s="24"/>
      <c r="X70" s="24"/>
      <c r="Y70" s="24"/>
      <c r="Z70" s="24"/>
      <c r="AA70" s="24"/>
      <c r="AB70" s="24"/>
      <c r="AC70" s="23"/>
    </row>
    <row r="71" spans="1:29" ht="35.25" x14ac:dyDescent="0.4">
      <c r="A71" s="30">
        <f t="shared" si="27"/>
        <v>45096</v>
      </c>
      <c r="B71" s="29"/>
      <c r="C71" s="29"/>
      <c r="D71" s="101">
        <f>J30</f>
        <v>0</v>
      </c>
      <c r="E71" s="101"/>
      <c r="F71" s="102">
        <f>IF(AND($G$59&gt;=4,K30="100回以上",L30="実施"),D71*2000,0)</f>
        <v>0</v>
      </c>
      <c r="G71" s="102"/>
      <c r="H71" s="102"/>
      <c r="I71" s="102"/>
      <c r="J71" s="103"/>
      <c r="K71" s="103"/>
      <c r="L71" s="103"/>
      <c r="M71" s="27"/>
      <c r="N71" s="26"/>
      <c r="U71" s="25"/>
      <c r="V71" s="24"/>
      <c r="W71" s="24"/>
      <c r="X71" s="24"/>
      <c r="Y71" s="24"/>
      <c r="Z71" s="24"/>
      <c r="AA71" s="24"/>
      <c r="AB71" s="24"/>
      <c r="AC71" s="23"/>
    </row>
    <row r="72" spans="1:29" ht="36" thickBot="1" x14ac:dyDescent="0.45">
      <c r="A72" s="30">
        <f t="shared" si="27"/>
        <v>45103</v>
      </c>
      <c r="B72" s="29"/>
      <c r="C72" s="29"/>
      <c r="D72" s="101">
        <f>J33</f>
        <v>0</v>
      </c>
      <c r="E72" s="101"/>
      <c r="F72" s="102">
        <f>IF(AND($G$59&gt;=4,K33="100回以上",L33="実施"),D72*2000,0)</f>
        <v>0</v>
      </c>
      <c r="G72" s="102"/>
      <c r="H72" s="102"/>
      <c r="I72" s="102"/>
      <c r="J72" s="103"/>
      <c r="K72" s="103"/>
      <c r="L72" s="103"/>
      <c r="M72" s="27"/>
      <c r="N72" s="26"/>
      <c r="U72" s="25"/>
      <c r="V72" s="24"/>
      <c r="W72" s="24"/>
      <c r="X72" s="24"/>
      <c r="Y72" s="24"/>
      <c r="Z72" s="24"/>
      <c r="AA72" s="24"/>
      <c r="AB72" s="24"/>
      <c r="AC72" s="23"/>
    </row>
    <row r="73" spans="1:29" ht="36" thickTop="1" x14ac:dyDescent="0.4">
      <c r="A73" s="28" t="s">
        <v>18</v>
      </c>
      <c r="B73" s="28"/>
      <c r="C73" s="28"/>
      <c r="D73" s="96">
        <f>SUM(D64:E72)</f>
        <v>0</v>
      </c>
      <c r="E73" s="96"/>
      <c r="F73" s="97">
        <f>SUM(F64:I72)</f>
        <v>0</v>
      </c>
      <c r="G73" s="97"/>
      <c r="H73" s="97"/>
      <c r="I73" s="97"/>
      <c r="J73" s="98"/>
      <c r="K73" s="98"/>
      <c r="L73" s="98"/>
      <c r="M73" s="27"/>
      <c r="N73" s="26"/>
      <c r="U73" s="25"/>
      <c r="V73" s="24"/>
      <c r="W73" s="24"/>
      <c r="X73" s="24"/>
      <c r="Y73" s="24"/>
      <c r="Z73" s="24"/>
      <c r="AA73" s="24"/>
      <c r="AB73" s="24"/>
      <c r="AC73" s="23"/>
    </row>
    <row r="74" spans="1:29" ht="45" customHeight="1" thickBot="1" x14ac:dyDescent="0.45">
      <c r="A74" s="18" t="s">
        <v>17</v>
      </c>
      <c r="B74" s="14"/>
      <c r="C74" s="14"/>
      <c r="D74" s="14"/>
      <c r="E74" s="14"/>
      <c r="F74" s="99">
        <f ca="1">SUMIF(F64:I72,"&gt;0",D64:E72)</f>
        <v>0</v>
      </c>
      <c r="G74" s="99"/>
      <c r="H74" s="99"/>
      <c r="I74" s="99"/>
      <c r="J74" s="100"/>
      <c r="K74" s="100"/>
      <c r="L74" s="100"/>
      <c r="M74" s="5"/>
      <c r="N74" s="22"/>
      <c r="U74" s="21"/>
      <c r="V74" s="20"/>
      <c r="W74" s="20"/>
      <c r="X74" s="20"/>
      <c r="Y74" s="20"/>
      <c r="Z74" s="20"/>
      <c r="AA74" s="20"/>
      <c r="AB74" s="20"/>
      <c r="AC74" s="19"/>
    </row>
    <row r="75" spans="1:29" ht="33.75" customHeight="1" x14ac:dyDescent="0.4">
      <c r="A75" s="18"/>
      <c r="B75" s="14"/>
      <c r="C75" s="14"/>
      <c r="D75" s="14"/>
      <c r="E75" s="14"/>
      <c r="F75" s="17"/>
      <c r="G75" s="17"/>
      <c r="H75" s="17"/>
      <c r="I75" s="17"/>
      <c r="J75" s="17"/>
      <c r="K75" s="17"/>
      <c r="L75" s="17"/>
      <c r="M75" s="16"/>
      <c r="N75" s="15"/>
    </row>
    <row r="76" spans="1:29" ht="35.25" x14ac:dyDescent="0.4">
      <c r="A76" s="8" t="s">
        <v>16</v>
      </c>
      <c r="B76" s="8"/>
      <c r="C76" s="8"/>
      <c r="D76" s="8"/>
      <c r="E76" s="8"/>
      <c r="F76" s="8"/>
      <c r="G76" s="8"/>
      <c r="H76" s="8"/>
      <c r="I76" s="8"/>
      <c r="J76" s="14"/>
      <c r="K76" s="14"/>
      <c r="L76" s="14"/>
      <c r="M76" s="14"/>
      <c r="N76" s="13"/>
    </row>
    <row r="77" spans="1:29" ht="35.25" x14ac:dyDescent="0.4">
      <c r="A77" s="8"/>
      <c r="B77" s="8"/>
      <c r="C77" s="94" t="s">
        <v>15</v>
      </c>
      <c r="D77" s="94"/>
      <c r="E77" s="95"/>
      <c r="F77" s="95"/>
      <c r="G77" s="95"/>
      <c r="H77" s="95"/>
      <c r="I77" s="95"/>
      <c r="J77" s="95"/>
      <c r="K77" s="95"/>
      <c r="L77" s="95"/>
      <c r="M77" s="95"/>
    </row>
    <row r="78" spans="1:29" ht="35.25" x14ac:dyDescent="0.4">
      <c r="A78" s="8"/>
      <c r="B78" s="8"/>
      <c r="C78" s="94" t="s">
        <v>14</v>
      </c>
      <c r="D78" s="94"/>
      <c r="E78" s="95"/>
      <c r="F78" s="95"/>
      <c r="G78" s="95"/>
      <c r="H78" s="95"/>
      <c r="I78" s="95"/>
      <c r="J78" s="95"/>
      <c r="K78" s="95"/>
      <c r="L78" s="95"/>
      <c r="M78" s="95"/>
    </row>
    <row r="79" spans="1:29" ht="35.25" x14ac:dyDescent="0.4">
      <c r="A79" s="8"/>
      <c r="B79" s="8"/>
      <c r="C79" s="94" t="s">
        <v>13</v>
      </c>
      <c r="D79" s="94"/>
      <c r="E79" s="95"/>
      <c r="F79" s="95"/>
      <c r="G79" s="95"/>
      <c r="H79" s="95"/>
      <c r="I79" s="95"/>
      <c r="J79" s="95"/>
      <c r="K79" s="95"/>
      <c r="L79" s="95"/>
      <c r="M79" s="95"/>
    </row>
    <row r="80" spans="1:29" ht="35.25" x14ac:dyDescent="0.4">
      <c r="A80" s="8"/>
      <c r="B80" s="8"/>
      <c r="C80" s="94" t="s">
        <v>12</v>
      </c>
      <c r="D80" s="94"/>
      <c r="E80" s="95"/>
      <c r="F80" s="95"/>
      <c r="G80" s="95"/>
      <c r="H80" s="95"/>
      <c r="I80" s="95"/>
      <c r="J80" s="95"/>
      <c r="K80" s="95"/>
      <c r="L80" s="95"/>
      <c r="M80" s="95"/>
    </row>
    <row r="81" spans="1:15" ht="35.25" x14ac:dyDescent="0.4">
      <c r="A81" s="8"/>
      <c r="B81" s="8"/>
      <c r="C81" s="94" t="s">
        <v>11</v>
      </c>
      <c r="D81" s="94"/>
      <c r="E81" s="95"/>
      <c r="F81" s="95"/>
      <c r="G81" s="95"/>
      <c r="H81" s="95"/>
      <c r="I81" s="95"/>
      <c r="J81" s="95"/>
      <c r="K81" s="95"/>
      <c r="L81" s="95"/>
      <c r="M81" s="95"/>
    </row>
    <row r="82" spans="1:15" ht="35.25" x14ac:dyDescent="0.4">
      <c r="A82" s="8"/>
      <c r="B82" s="8"/>
      <c r="C82" s="94" t="s">
        <v>10</v>
      </c>
      <c r="D82" s="94"/>
      <c r="E82" s="95"/>
      <c r="F82" s="95"/>
      <c r="G82" s="95"/>
      <c r="H82" s="95"/>
      <c r="I82" s="95"/>
      <c r="J82" s="95"/>
      <c r="K82" s="95"/>
      <c r="L82" s="95"/>
      <c r="M82" s="95"/>
    </row>
    <row r="83" spans="1:15" ht="35.25" x14ac:dyDescent="0.4">
      <c r="A83" s="8"/>
      <c r="B83" s="8"/>
      <c r="C83" s="94" t="s">
        <v>9</v>
      </c>
      <c r="D83" s="94"/>
      <c r="E83" s="95"/>
      <c r="F83" s="95"/>
      <c r="G83" s="95"/>
      <c r="H83" s="95"/>
      <c r="I83" s="95"/>
      <c r="J83" s="95"/>
      <c r="K83" s="95"/>
      <c r="L83" s="95"/>
      <c r="M83" s="95"/>
    </row>
    <row r="84" spans="1:15" ht="35.25" x14ac:dyDescent="0.4">
      <c r="A84" s="8"/>
      <c r="B84" s="8"/>
      <c r="C84" s="12" t="s">
        <v>8</v>
      </c>
      <c r="D84" s="11"/>
      <c r="E84" s="11"/>
      <c r="F84" s="10"/>
      <c r="G84" s="10"/>
      <c r="H84" s="10"/>
      <c r="I84" s="10"/>
      <c r="J84" s="10"/>
      <c r="K84" s="10"/>
      <c r="L84" s="10"/>
      <c r="M84" s="9"/>
    </row>
    <row r="85" spans="1:15" ht="55.5" customHeight="1" x14ac:dyDescent="0.4">
      <c r="A85" s="8"/>
      <c r="B85" s="8"/>
      <c r="C85" s="91"/>
      <c r="D85" s="92"/>
      <c r="E85" s="92"/>
      <c r="F85" s="92"/>
      <c r="G85" s="92"/>
      <c r="H85" s="92"/>
      <c r="I85" s="92"/>
      <c r="J85" s="92"/>
      <c r="K85" s="92"/>
      <c r="L85" s="92"/>
      <c r="M85" s="93"/>
    </row>
    <row r="86" spans="1:15" ht="35.25" customHeight="1" x14ac:dyDescent="0.4">
      <c r="A86" s="8"/>
      <c r="B86" s="8"/>
      <c r="C86" s="7"/>
      <c r="D86" s="7"/>
      <c r="E86" s="7"/>
      <c r="F86" s="7"/>
      <c r="G86" s="7"/>
      <c r="H86" s="7"/>
      <c r="I86" s="7"/>
      <c r="J86" s="7"/>
      <c r="K86" s="7"/>
      <c r="L86" s="7"/>
      <c r="M86" s="7"/>
      <c r="N86" s="7"/>
    </row>
    <row r="87" spans="1:15" ht="39.75" customHeight="1" x14ac:dyDescent="0.4">
      <c r="A87" s="3" t="s">
        <v>7</v>
      </c>
      <c r="B87" s="86"/>
      <c r="C87" s="87"/>
      <c r="D87" s="87"/>
      <c r="E87" s="87"/>
      <c r="F87" s="87"/>
      <c r="G87" s="87"/>
      <c r="H87" s="88"/>
      <c r="I87" s="89" t="s">
        <v>6</v>
      </c>
      <c r="J87" s="89"/>
      <c r="K87" s="89"/>
      <c r="L87" s="90"/>
      <c r="M87" s="90"/>
      <c r="N87" s="90"/>
      <c r="O87" s="6"/>
    </row>
    <row r="88" spans="1:15" ht="39.75" customHeight="1" x14ac:dyDescent="0.4">
      <c r="A88" s="3" t="s">
        <v>5</v>
      </c>
      <c r="B88" s="86"/>
      <c r="C88" s="87"/>
      <c r="D88" s="87"/>
      <c r="E88" s="87"/>
      <c r="F88" s="87"/>
      <c r="G88" s="87"/>
      <c r="H88" s="88"/>
      <c r="I88" s="89" t="s">
        <v>4</v>
      </c>
      <c r="J88" s="89"/>
      <c r="K88" s="89"/>
      <c r="L88" s="90"/>
      <c r="M88" s="90"/>
      <c r="N88" s="90"/>
      <c r="O88" s="5"/>
    </row>
    <row r="89" spans="1:15" ht="39.75" customHeight="1" x14ac:dyDescent="0.4">
      <c r="A89" s="3" t="s">
        <v>3</v>
      </c>
      <c r="B89" s="86"/>
      <c r="C89" s="87"/>
      <c r="D89" s="87"/>
      <c r="E89" s="87"/>
      <c r="F89" s="87"/>
      <c r="G89" s="87"/>
      <c r="H89" s="88"/>
      <c r="I89" s="89" t="s">
        <v>2</v>
      </c>
      <c r="J89" s="89"/>
      <c r="K89" s="89"/>
      <c r="L89" s="90"/>
      <c r="M89" s="90"/>
      <c r="N89" s="90"/>
      <c r="O89" s="5"/>
    </row>
    <row r="90" spans="1:15" ht="39.75" customHeight="1" x14ac:dyDescent="0.4">
      <c r="A90" s="3" t="s">
        <v>1</v>
      </c>
      <c r="B90" s="86"/>
      <c r="C90" s="87"/>
      <c r="D90" s="87"/>
      <c r="E90" s="87"/>
      <c r="F90" s="87"/>
      <c r="G90" s="87"/>
      <c r="H90" s="87"/>
      <c r="I90" s="87"/>
      <c r="J90" s="87"/>
      <c r="K90" s="87"/>
      <c r="L90" s="87"/>
      <c r="M90" s="87"/>
      <c r="N90" s="88"/>
      <c r="O90" s="4"/>
    </row>
    <row r="91" spans="1:15" ht="39.75" customHeight="1" x14ac:dyDescent="0.4">
      <c r="A91" s="3" t="s">
        <v>0</v>
      </c>
      <c r="B91" s="86"/>
      <c r="C91" s="87"/>
      <c r="D91" s="87"/>
      <c r="E91" s="87"/>
      <c r="F91" s="87"/>
      <c r="G91" s="87"/>
      <c r="H91" s="87"/>
      <c r="I91" s="87"/>
      <c r="J91" s="87"/>
      <c r="K91" s="87"/>
      <c r="L91" s="87"/>
      <c r="M91" s="87"/>
      <c r="N91" s="88"/>
      <c r="O91" s="2"/>
    </row>
  </sheetData>
  <mergeCells count="132">
    <mergeCell ref="C1:J1"/>
    <mergeCell ref="J5:J6"/>
    <mergeCell ref="K5:K6"/>
    <mergeCell ref="L5:L6"/>
    <mergeCell ref="M5:N6"/>
    <mergeCell ref="J7:L7"/>
    <mergeCell ref="M7:N7"/>
    <mergeCell ref="A8:B8"/>
    <mergeCell ref="M8:N8"/>
    <mergeCell ref="M9:N9"/>
    <mergeCell ref="A10:B10"/>
    <mergeCell ref="J10:L10"/>
    <mergeCell ref="M10:N10"/>
    <mergeCell ref="A11:B11"/>
    <mergeCell ref="M11:N11"/>
    <mergeCell ref="M12:N12"/>
    <mergeCell ref="A13:B13"/>
    <mergeCell ref="J13:L13"/>
    <mergeCell ref="M13:N13"/>
    <mergeCell ref="A14:B14"/>
    <mergeCell ref="M14:N14"/>
    <mergeCell ref="M15:N15"/>
    <mergeCell ref="A16:B16"/>
    <mergeCell ref="J16:L16"/>
    <mergeCell ref="M16:N16"/>
    <mergeCell ref="A17:B17"/>
    <mergeCell ref="M17:N17"/>
    <mergeCell ref="M18:N18"/>
    <mergeCell ref="A19:B19"/>
    <mergeCell ref="J19:L19"/>
    <mergeCell ref="M19:N19"/>
    <mergeCell ref="A20:B20"/>
    <mergeCell ref="M20:N20"/>
    <mergeCell ref="M21:N21"/>
    <mergeCell ref="A22:B22"/>
    <mergeCell ref="J22:L22"/>
    <mergeCell ref="M22:N22"/>
    <mergeCell ref="A23:B23"/>
    <mergeCell ref="M23:N23"/>
    <mergeCell ref="M24:N24"/>
    <mergeCell ref="A25:B25"/>
    <mergeCell ref="J25:L25"/>
    <mergeCell ref="M25:N25"/>
    <mergeCell ref="A26:B26"/>
    <mergeCell ref="M26:N26"/>
    <mergeCell ref="M27:N27"/>
    <mergeCell ref="A28:B28"/>
    <mergeCell ref="J28:L28"/>
    <mergeCell ref="M28:N28"/>
    <mergeCell ref="A29:B29"/>
    <mergeCell ref="M29:N29"/>
    <mergeCell ref="M30:N30"/>
    <mergeCell ref="A31:B31"/>
    <mergeCell ref="J31:L31"/>
    <mergeCell ref="M31:N31"/>
    <mergeCell ref="A32:B32"/>
    <mergeCell ref="M32:N32"/>
    <mergeCell ref="M33:N33"/>
    <mergeCell ref="E35:I35"/>
    <mergeCell ref="J35:K35"/>
    <mergeCell ref="L38:N38"/>
    <mergeCell ref="L42:N42"/>
    <mergeCell ref="L43:N43"/>
    <mergeCell ref="A46:N46"/>
    <mergeCell ref="A50:N50"/>
    <mergeCell ref="F53:J53"/>
    <mergeCell ref="C62:E62"/>
    <mergeCell ref="F62:I62"/>
    <mergeCell ref="J62:L62"/>
    <mergeCell ref="M62:N62"/>
    <mergeCell ref="C63:E63"/>
    <mergeCell ref="F63:I63"/>
    <mergeCell ref="J63:L63"/>
    <mergeCell ref="M63:N63"/>
    <mergeCell ref="D64:E64"/>
    <mergeCell ref="F64:I64"/>
    <mergeCell ref="J64:L64"/>
    <mergeCell ref="D65:E65"/>
    <mergeCell ref="F65:I65"/>
    <mergeCell ref="J65:L65"/>
    <mergeCell ref="D66:E66"/>
    <mergeCell ref="F66:I66"/>
    <mergeCell ref="J66:L66"/>
    <mergeCell ref="D67:E67"/>
    <mergeCell ref="F67:I67"/>
    <mergeCell ref="J67:L67"/>
    <mergeCell ref="D68:E68"/>
    <mergeCell ref="F68:I68"/>
    <mergeCell ref="J68:L68"/>
    <mergeCell ref="D69:E69"/>
    <mergeCell ref="F69:I69"/>
    <mergeCell ref="J69:L69"/>
    <mergeCell ref="D70:E70"/>
    <mergeCell ref="F70:I70"/>
    <mergeCell ref="J70:L70"/>
    <mergeCell ref="D71:E71"/>
    <mergeCell ref="F71:I71"/>
    <mergeCell ref="J71:L71"/>
    <mergeCell ref="D72:E72"/>
    <mergeCell ref="F72:I72"/>
    <mergeCell ref="J72:L72"/>
    <mergeCell ref="D73:E73"/>
    <mergeCell ref="F73:I73"/>
    <mergeCell ref="J73:L73"/>
    <mergeCell ref="F74:I74"/>
    <mergeCell ref="J74:L74"/>
    <mergeCell ref="C77:D77"/>
    <mergeCell ref="E77:M77"/>
    <mergeCell ref="C78:D78"/>
    <mergeCell ref="E78:M78"/>
    <mergeCell ref="C79:D79"/>
    <mergeCell ref="E79:M79"/>
    <mergeCell ref="C80:D80"/>
    <mergeCell ref="E80:M80"/>
    <mergeCell ref="I88:K88"/>
    <mergeCell ref="L88:N88"/>
    <mergeCell ref="C81:D81"/>
    <mergeCell ref="E81:M81"/>
    <mergeCell ref="C82:D82"/>
    <mergeCell ref="E82:M82"/>
    <mergeCell ref="C83:D83"/>
    <mergeCell ref="E83:M83"/>
    <mergeCell ref="B89:H89"/>
    <mergeCell ref="I89:K89"/>
    <mergeCell ref="L89:N89"/>
    <mergeCell ref="B90:N90"/>
    <mergeCell ref="B91:N91"/>
    <mergeCell ref="C85:M85"/>
    <mergeCell ref="B87:H87"/>
    <mergeCell ref="I87:K87"/>
    <mergeCell ref="L87:N87"/>
    <mergeCell ref="B88:H88"/>
  </mergeCells>
  <phoneticPr fontId="2"/>
  <dataValidations count="1">
    <dataValidation type="list" allowBlank="1" showInputMessage="1" showErrorMessage="1" sqref="C14:I14 C26:I26 C23:I23 C32:I32 C8:I8 C29:I29 C11:I11 C20:I20 C17:I17">
      <formula1>"○,　"</formula1>
    </dataValidation>
  </dataValidations>
  <pageMargins left="0.70866141732283472" right="0.70866141732283472" top="0.74803149606299213" bottom="0.74803149606299213" header="0.31496062992125984" footer="0.31496062992125984"/>
  <pageSetup paperSize="9" scale="34" fitToHeight="2" orientation="portrait" horizontalDpi="0" verticalDpi="0" r:id="rId1"/>
  <rowBreaks count="1" manualBreakCount="1">
    <brk id="36"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病院、診療所</vt:lpstr>
      <vt:lpstr>Sheet1</vt:lpstr>
      <vt:lpstr>'病院、診療所'!Print_Area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2023-07-07T05:57:58Z</dcterms:modified>
</cp:coreProperties>
</file>