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9420" windowHeight="9855" activeTab="0"/>
  </bookViews>
  <sheets>
    <sheet name="各種スポーツ施設　" sheetId="1" r:id="rId1"/>
  </sheets>
  <definedNames>
    <definedName name="_xlnm.Print_Area" localSheetId="0">'各種スポーツ施設　'!$A$1:$G$108</definedName>
  </definedNames>
  <calcPr fullCalcOnLoad="1"/>
</workbook>
</file>

<file path=xl/sharedStrings.xml><?xml version="1.0" encoding="utf-8"?>
<sst xmlns="http://schemas.openxmlformats.org/spreadsheetml/2006/main" count="131" uniqueCount="47">
  <si>
    <t>光明池球技場　利用状況</t>
  </si>
  <si>
    <t>（単位：人）</t>
  </si>
  <si>
    <t>区　　　分</t>
  </si>
  <si>
    <t>運動広場A</t>
  </si>
  <si>
    <t>合計</t>
  </si>
  <si>
    <t>光明池緑地運動施設　利用状況</t>
  </si>
  <si>
    <t>テニス練習場</t>
  </si>
  <si>
    <t>温水プール（サン燦プール）利用状況</t>
  </si>
  <si>
    <t>温水プール</t>
  </si>
  <si>
    <t>共通（プール・ジム）</t>
  </si>
  <si>
    <t>市民体育館　利用状況</t>
  </si>
  <si>
    <t>体育室</t>
  </si>
  <si>
    <t>会議室</t>
  </si>
  <si>
    <t>スポーツ教室</t>
  </si>
  <si>
    <t>月極会員・体育室</t>
  </si>
  <si>
    <t>月極会員・トレーニング室</t>
  </si>
  <si>
    <t>当日個人利用・体育室</t>
  </si>
  <si>
    <t>コミュニティ体育館　利用状況</t>
  </si>
  <si>
    <t>研修室</t>
  </si>
  <si>
    <t>市民球場　利用状況</t>
  </si>
  <si>
    <t>市民球場</t>
  </si>
  <si>
    <t>多目的グランド（寺門町）　利用状況</t>
  </si>
  <si>
    <t>多目的グランド</t>
  </si>
  <si>
    <t>市立テニスコート（和気町）　利用状況</t>
  </si>
  <si>
    <t>市立テニスコート</t>
  </si>
  <si>
    <t>資料：教育委員会事務局　生涯学習部スポーツ振興課</t>
  </si>
  <si>
    <t>平成25年度</t>
  </si>
  <si>
    <t>平成26年度</t>
  </si>
  <si>
    <t>テニスコート</t>
  </si>
  <si>
    <t>運動広場B</t>
  </si>
  <si>
    <t>運動広場A・B</t>
  </si>
  <si>
    <t>平成27年度</t>
  </si>
  <si>
    <t>トレーニングジム</t>
  </si>
  <si>
    <t>平成28年度</t>
  </si>
  <si>
    <t>平成27年度</t>
  </si>
  <si>
    <t>平成26年度</t>
  </si>
  <si>
    <t>H28.3.31廃止</t>
  </si>
  <si>
    <t>野球場</t>
  </si>
  <si>
    <t>多目的グラウンド</t>
  </si>
  <si>
    <t>H28.7.2より野球場のみ供用開始</t>
  </si>
  <si>
    <t>平成29年度</t>
  </si>
  <si>
    <t>多目的室</t>
  </si>
  <si>
    <t>平成30年度</t>
  </si>
  <si>
    <t>槇尾川公園テニスコート　利用状況</t>
  </si>
  <si>
    <t>H30.4.2より供用開始</t>
  </si>
  <si>
    <t>総合スポーツセンター　利用状況</t>
  </si>
  <si>
    <t>（単位：人）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</si>
</sst>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\(#,##0\)"/>
    <numFmt numFmtId="179" formatCode="\(#,##0.0\)"/>
    <numFmt numFmtId="180" formatCode="0_);\(0\)"/>
    <numFmt numFmtId="181" formatCode="#,##0_);\(#,##0\)"/>
    <numFmt numFmtId="182" formatCode="#,##0.0_);\(#,##0.0\)"/>
    <numFmt numFmtId="183" formatCode="\(0\)"/>
    <numFmt numFmtId="184" formatCode="\(0.0\)"/>
    <numFmt numFmtId="185" formatCode="#,##0_);[Red]\(#,##0\)"/>
    <numFmt numFmtId="186" formatCode="#,###;[Red]&quot;△&quot;#,###;\-"/>
    <numFmt numFmtId="187" formatCode="0.0_);[Red]\(0.0\)"/>
    <numFmt numFmtId="188" formatCode="#,##0_ ;[Red]\-#,##0\ "/>
    <numFmt numFmtId="189" formatCode="0_);[Red]\(0\)"/>
    <numFmt numFmtId="190" formatCode="#,##0.0_);[Red]\(#,##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trike/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7" fillId="0" borderId="10" xfId="49" applyFont="1" applyFill="1" applyBorder="1" applyAlignment="1">
      <alignment horizontal="right"/>
    </xf>
    <xf numFmtId="38" fontId="7" fillId="0" borderId="11" xfId="49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188" fontId="7" fillId="0" borderId="13" xfId="49" applyNumberFormat="1" applyFont="1" applyFill="1" applyBorder="1" applyAlignment="1">
      <alignment/>
    </xf>
    <xf numFmtId="185" fontId="7" fillId="0" borderId="13" xfId="49" applyNumberFormat="1" applyFont="1" applyFill="1" applyBorder="1" applyAlignment="1">
      <alignment vertical="center"/>
    </xf>
    <xf numFmtId="185" fontId="7" fillId="0" borderId="13" xfId="49" applyNumberFormat="1" applyFont="1" applyFill="1" applyBorder="1" applyAlignment="1">
      <alignment horizontal="right" vertical="center"/>
    </xf>
    <xf numFmtId="185" fontId="7" fillId="0" borderId="14" xfId="49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8" fontId="5" fillId="0" borderId="0" xfId="49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8" fontId="5" fillId="0" borderId="0" xfId="49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38" fontId="5" fillId="0" borderId="0" xfId="49" applyFont="1" applyFill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 horizontal="distributed" vertical="center" indent="1"/>
    </xf>
    <xf numFmtId="185" fontId="7" fillId="0" borderId="0" xfId="49" applyNumberFormat="1" applyFont="1" applyFill="1" applyBorder="1" applyAlignment="1">
      <alignment/>
    </xf>
    <xf numFmtId="0" fontId="7" fillId="0" borderId="16" xfId="0" applyFont="1" applyFill="1" applyBorder="1" applyAlignment="1">
      <alignment horizontal="distributed" vertical="center" indent="1"/>
    </xf>
    <xf numFmtId="185" fontId="7" fillId="0" borderId="0" xfId="49" applyNumberFormat="1" applyFont="1" applyFill="1" applyBorder="1" applyAlignment="1">
      <alignment horizontal="right" vertical="center"/>
    </xf>
    <xf numFmtId="185" fontId="7" fillId="0" borderId="0" xfId="49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 indent="1"/>
    </xf>
    <xf numFmtId="185" fontId="7" fillId="0" borderId="18" xfId="49" applyNumberFormat="1" applyFont="1" applyFill="1" applyBorder="1" applyAlignment="1">
      <alignment horizontal="right"/>
    </xf>
    <xf numFmtId="38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188" fontId="7" fillId="0" borderId="0" xfId="49" applyNumberFormat="1" applyFont="1" applyFill="1" applyBorder="1" applyAlignment="1">
      <alignment/>
    </xf>
    <xf numFmtId="188" fontId="7" fillId="0" borderId="18" xfId="49" applyNumberFormat="1" applyFont="1" applyFill="1" applyBorder="1" applyAlignment="1">
      <alignment horizontal="right"/>
    </xf>
    <xf numFmtId="188" fontId="7" fillId="0" borderId="20" xfId="49" applyNumberFormat="1" applyFont="1" applyFill="1" applyBorder="1" applyAlignment="1">
      <alignment/>
    </xf>
    <xf numFmtId="188" fontId="8" fillId="0" borderId="0" xfId="49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Continuous" vertical="center"/>
    </xf>
    <xf numFmtId="185" fontId="7" fillId="0" borderId="21" xfId="49" applyNumberFormat="1" applyFont="1" applyFill="1" applyBorder="1" applyAlignment="1">
      <alignment vertical="center"/>
    </xf>
    <xf numFmtId="185" fontId="5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distributed" indent="1"/>
    </xf>
    <xf numFmtId="185" fontId="7" fillId="0" borderId="13" xfId="49" applyNumberFormat="1" applyFont="1" applyFill="1" applyBorder="1" applyAlignment="1">
      <alignment/>
    </xf>
    <xf numFmtId="188" fontId="7" fillId="0" borderId="14" xfId="49" applyNumberFormat="1" applyFont="1" applyFill="1" applyBorder="1" applyAlignment="1">
      <alignment horizontal="right"/>
    </xf>
    <xf numFmtId="188" fontId="7" fillId="0" borderId="22" xfId="49" applyNumberFormat="1" applyFont="1" applyFill="1" applyBorder="1" applyAlignment="1">
      <alignment/>
    </xf>
    <xf numFmtId="188" fontId="8" fillId="0" borderId="13" xfId="49" applyNumberFormat="1" applyFont="1" applyFill="1" applyBorder="1" applyAlignment="1">
      <alignment/>
    </xf>
    <xf numFmtId="185" fontId="7" fillId="0" borderId="0" xfId="49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7" fillId="0" borderId="0" xfId="49" applyNumberFormat="1" applyFont="1" applyFill="1" applyBorder="1" applyAlignment="1">
      <alignment horizontal="right" vertical="center"/>
    </xf>
    <xf numFmtId="185" fontId="7" fillId="0" borderId="13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809750" cy="304800"/>
    <xdr:sp>
      <xdr:nvSpPr>
        <xdr:cNvPr id="1" name="Text Box 3"/>
        <xdr:cNvSpPr txBox="1">
          <a:spLocks noChangeArrowheads="1"/>
        </xdr:cNvSpPr>
      </xdr:nvSpPr>
      <xdr:spPr>
        <a:xfrm>
          <a:off x="28575" y="28575"/>
          <a:ext cx="180975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社会教育施設の利用状況</a:t>
          </a:r>
        </a:p>
      </xdr:txBody>
    </xdr:sp>
    <xdr:clientData/>
  </xdr:oneCellAnchor>
  <xdr:twoCellAnchor>
    <xdr:from>
      <xdr:col>7</xdr:col>
      <xdr:colOff>419100</xdr:colOff>
      <xdr:row>36</xdr:row>
      <xdr:rowOff>142875</xdr:rowOff>
    </xdr:from>
    <xdr:to>
      <xdr:col>12</xdr:col>
      <xdr:colOff>266700</xdr:colOff>
      <xdr:row>40</xdr:row>
      <xdr:rowOff>114300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8562975" y="7248525"/>
          <a:ext cx="32766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年度報告分以降、他施設と同様に貸施設のみの利用者数を報告することになった。（市民体育館、コミュニティ体育館）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zoomScale="85" zoomScaleNormal="85" zoomScaleSheetLayoutView="85" zoomScalePageLayoutView="0" workbookViewId="0" topLeftCell="A1">
      <selection activeCell="M73" sqref="M73"/>
    </sheetView>
  </sheetViews>
  <sheetFormatPr defaultColWidth="9.00390625" defaultRowHeight="13.5"/>
  <cols>
    <col min="1" max="1" width="24.125" style="11" customWidth="1"/>
    <col min="2" max="2" width="13.875" style="9" customWidth="1"/>
    <col min="3" max="6" width="13.75390625" style="10" customWidth="1"/>
    <col min="7" max="7" width="13.875" style="11" customWidth="1"/>
    <col min="8" max="16384" width="9.00390625" style="10" customWidth="1"/>
  </cols>
  <sheetData>
    <row r="1" ht="19.5">
      <c r="A1" s="8"/>
    </row>
    <row r="2" spans="1:2" ht="16.5" customHeight="1">
      <c r="A2" s="12"/>
      <c r="B2" s="13"/>
    </row>
    <row r="3" spans="1:7" ht="16.5">
      <c r="A3" s="14" t="s">
        <v>0</v>
      </c>
      <c r="C3" s="15"/>
      <c r="D3" s="15"/>
      <c r="E3" s="15"/>
      <c r="F3" s="15"/>
      <c r="G3" s="15" t="s">
        <v>1</v>
      </c>
    </row>
    <row r="4" spans="1:7" s="17" customFormat="1" ht="15" customHeight="1">
      <c r="A4" s="16" t="s">
        <v>2</v>
      </c>
      <c r="B4" s="3" t="s">
        <v>26</v>
      </c>
      <c r="C4" s="3" t="s">
        <v>27</v>
      </c>
      <c r="D4" s="3" t="s">
        <v>31</v>
      </c>
      <c r="E4" s="3" t="s">
        <v>33</v>
      </c>
      <c r="F4" s="3" t="s">
        <v>40</v>
      </c>
      <c r="G4" s="3" t="s">
        <v>42</v>
      </c>
    </row>
    <row r="5" spans="1:7" s="17" customFormat="1" ht="15" customHeight="1">
      <c r="A5" s="18" t="s">
        <v>28</v>
      </c>
      <c r="B5" s="19">
        <v>35664</v>
      </c>
      <c r="C5" s="19">
        <v>39833</v>
      </c>
      <c r="D5" s="19">
        <v>39754</v>
      </c>
      <c r="E5" s="19">
        <v>40326</v>
      </c>
      <c r="F5" s="19">
        <v>37178</v>
      </c>
      <c r="G5" s="37">
        <v>37888</v>
      </c>
    </row>
    <row r="6" spans="1:7" s="17" customFormat="1" ht="15" customHeight="1">
      <c r="A6" s="20" t="s">
        <v>3</v>
      </c>
      <c r="B6" s="19">
        <v>12132</v>
      </c>
      <c r="C6" s="43">
        <v>29841</v>
      </c>
      <c r="D6" s="41">
        <v>39164</v>
      </c>
      <c r="E6" s="41">
        <v>35674</v>
      </c>
      <c r="F6" s="41">
        <v>38307</v>
      </c>
      <c r="G6" s="44">
        <v>33342</v>
      </c>
    </row>
    <row r="7" spans="1:7" s="17" customFormat="1" ht="15" customHeight="1">
      <c r="A7" s="20" t="s">
        <v>29</v>
      </c>
      <c r="B7" s="19">
        <v>9606</v>
      </c>
      <c r="C7" s="43"/>
      <c r="D7" s="42"/>
      <c r="E7" s="42"/>
      <c r="F7" s="42"/>
      <c r="G7" s="44"/>
    </row>
    <row r="8" spans="1:8" s="17" customFormat="1" ht="15" customHeight="1">
      <c r="A8" s="23" t="s">
        <v>4</v>
      </c>
      <c r="B8" s="24">
        <v>57402</v>
      </c>
      <c r="C8" s="24">
        <f>SUM(C5:C7)</f>
        <v>69674</v>
      </c>
      <c r="D8" s="24">
        <f>SUM(D5:D7)</f>
        <v>78918</v>
      </c>
      <c r="E8" s="24">
        <f>SUM(E5:E7)</f>
        <v>76000</v>
      </c>
      <c r="F8" s="24">
        <v>75485</v>
      </c>
      <c r="G8" s="7">
        <f>SUM(G5:G7)</f>
        <v>71230</v>
      </c>
      <c r="H8" s="25"/>
    </row>
    <row r="9" spans="1:7" ht="15" customHeight="1">
      <c r="A9" s="26" t="s">
        <v>25</v>
      </c>
      <c r="G9" s="10"/>
    </row>
    <row r="10" spans="1:7" ht="15" customHeight="1">
      <c r="A10" s="26"/>
      <c r="G10" s="10"/>
    </row>
    <row r="11" ht="15" customHeight="1">
      <c r="G11" s="10"/>
    </row>
    <row r="12" spans="1:7" ht="16.5">
      <c r="A12" s="14" t="s">
        <v>5</v>
      </c>
      <c r="C12" s="15"/>
      <c r="D12" s="15"/>
      <c r="E12" s="15"/>
      <c r="F12" s="15"/>
      <c r="G12" s="15" t="s">
        <v>1</v>
      </c>
    </row>
    <row r="13" spans="1:7" s="17" customFormat="1" ht="15" customHeight="1">
      <c r="A13" s="27" t="s">
        <v>2</v>
      </c>
      <c r="B13" s="3" t="s">
        <v>26</v>
      </c>
      <c r="C13" s="3" t="s">
        <v>27</v>
      </c>
      <c r="D13" s="3" t="s">
        <v>31</v>
      </c>
      <c r="E13" s="3" t="s">
        <v>33</v>
      </c>
      <c r="F13" s="3" t="s">
        <v>40</v>
      </c>
      <c r="G13" s="3" t="s">
        <v>42</v>
      </c>
    </row>
    <row r="14" spans="1:7" s="17" customFormat="1" ht="15" customHeight="1">
      <c r="A14" s="18" t="s">
        <v>28</v>
      </c>
      <c r="B14" s="28">
        <v>28207</v>
      </c>
      <c r="C14" s="28">
        <v>26237</v>
      </c>
      <c r="D14" s="28">
        <v>16989</v>
      </c>
      <c r="E14" s="28">
        <v>33845</v>
      </c>
      <c r="F14" s="28">
        <v>30589</v>
      </c>
      <c r="G14" s="4">
        <v>28856</v>
      </c>
    </row>
    <row r="15" spans="1:7" s="17" customFormat="1" ht="15" customHeight="1">
      <c r="A15" s="20" t="s">
        <v>6</v>
      </c>
      <c r="B15" s="28">
        <v>3551</v>
      </c>
      <c r="C15" s="28">
        <v>3791</v>
      </c>
      <c r="D15" s="28">
        <v>13892</v>
      </c>
      <c r="E15" s="28">
        <v>4072</v>
      </c>
      <c r="F15" s="28">
        <v>3722</v>
      </c>
      <c r="G15" s="4">
        <v>3095</v>
      </c>
    </row>
    <row r="16" spans="1:7" s="17" customFormat="1" ht="15" customHeight="1">
      <c r="A16" s="20" t="s">
        <v>30</v>
      </c>
      <c r="B16" s="28">
        <v>27049</v>
      </c>
      <c r="C16" s="28">
        <v>23882</v>
      </c>
      <c r="D16" s="28">
        <v>33724</v>
      </c>
      <c r="E16" s="28">
        <v>29596</v>
      </c>
      <c r="F16" s="28">
        <v>19565</v>
      </c>
      <c r="G16" s="4">
        <v>22049</v>
      </c>
    </row>
    <row r="17" spans="1:8" s="17" customFormat="1" ht="15" customHeight="1">
      <c r="A17" s="23" t="s">
        <v>4</v>
      </c>
      <c r="B17" s="29">
        <f>SUM(B14:B16)</f>
        <v>58807</v>
      </c>
      <c r="C17" s="29">
        <f>SUM(C14:C16)</f>
        <v>53910</v>
      </c>
      <c r="D17" s="29">
        <f>SUM(D14:D16)</f>
        <v>64605</v>
      </c>
      <c r="E17" s="29">
        <v>67513</v>
      </c>
      <c r="F17" s="29">
        <f>SUM(F14:F16)</f>
        <v>53876</v>
      </c>
      <c r="G17" s="38">
        <f>SUM(G14:G16)</f>
        <v>54000</v>
      </c>
      <c r="H17" s="25"/>
    </row>
    <row r="18" spans="1:7" ht="15" customHeight="1">
      <c r="A18" s="26" t="s">
        <v>25</v>
      </c>
      <c r="G18" s="10"/>
    </row>
    <row r="19" spans="1:7" ht="15" customHeight="1">
      <c r="A19" s="26"/>
      <c r="G19" s="10"/>
    </row>
    <row r="20" ht="15" customHeight="1">
      <c r="G20" s="10"/>
    </row>
    <row r="21" spans="1:7" ht="16.5">
      <c r="A21" s="14" t="s">
        <v>7</v>
      </c>
      <c r="C21" s="15"/>
      <c r="D21" s="15"/>
      <c r="E21" s="15"/>
      <c r="F21" s="15"/>
      <c r="G21" s="15" t="s">
        <v>1</v>
      </c>
    </row>
    <row r="22" spans="1:7" s="17" customFormat="1" ht="16.5">
      <c r="A22" s="16" t="s">
        <v>2</v>
      </c>
      <c r="B22" s="3" t="s">
        <v>26</v>
      </c>
      <c r="C22" s="3" t="s">
        <v>27</v>
      </c>
      <c r="D22" s="3" t="s">
        <v>34</v>
      </c>
      <c r="E22" s="3" t="s">
        <v>33</v>
      </c>
      <c r="F22" s="3" t="s">
        <v>40</v>
      </c>
      <c r="G22" s="3" t="s">
        <v>42</v>
      </c>
    </row>
    <row r="23" spans="1:7" s="17" customFormat="1" ht="16.5">
      <c r="A23" s="18" t="s">
        <v>8</v>
      </c>
      <c r="B23" s="28">
        <v>124470</v>
      </c>
      <c r="C23" s="28">
        <v>122795</v>
      </c>
      <c r="D23" s="28">
        <v>129460</v>
      </c>
      <c r="E23" s="28">
        <v>130890</v>
      </c>
      <c r="F23" s="28">
        <v>124135</v>
      </c>
      <c r="G23" s="4">
        <v>118256</v>
      </c>
    </row>
    <row r="24" spans="1:7" s="17" customFormat="1" ht="16.5">
      <c r="A24" s="20" t="s">
        <v>32</v>
      </c>
      <c r="B24" s="28">
        <v>47007</v>
      </c>
      <c r="C24" s="28">
        <v>51647</v>
      </c>
      <c r="D24" s="28">
        <v>59314</v>
      </c>
      <c r="E24" s="28">
        <v>63281</v>
      </c>
      <c r="F24" s="28">
        <v>61489</v>
      </c>
      <c r="G24" s="4">
        <v>59511</v>
      </c>
    </row>
    <row r="25" spans="1:7" s="17" customFormat="1" ht="16.5">
      <c r="A25" s="20" t="s">
        <v>9</v>
      </c>
      <c r="B25" s="28">
        <v>12956</v>
      </c>
      <c r="C25" s="28">
        <v>13533</v>
      </c>
      <c r="D25" s="28">
        <v>14569</v>
      </c>
      <c r="E25" s="28">
        <v>14434</v>
      </c>
      <c r="F25" s="28">
        <v>13421</v>
      </c>
      <c r="G25" s="4">
        <v>12819</v>
      </c>
    </row>
    <row r="26" spans="1:8" s="17" customFormat="1" ht="16.5">
      <c r="A26" s="23" t="s">
        <v>4</v>
      </c>
      <c r="B26" s="29">
        <f>SUM(B23:B25)</f>
        <v>184433</v>
      </c>
      <c r="C26" s="29">
        <f>SUM(C23:C25)</f>
        <v>187975</v>
      </c>
      <c r="D26" s="29">
        <f>SUM(D23:D25)</f>
        <v>203343</v>
      </c>
      <c r="E26" s="29">
        <v>208605</v>
      </c>
      <c r="F26" s="29">
        <f>SUM(F23:F25)</f>
        <v>199045</v>
      </c>
      <c r="G26" s="38">
        <f>SUM(G23:G25)</f>
        <v>190586</v>
      </c>
      <c r="H26" s="25"/>
    </row>
    <row r="27" spans="1:7" ht="15" customHeight="1">
      <c r="A27" s="26" t="s">
        <v>25</v>
      </c>
      <c r="G27" s="10"/>
    </row>
    <row r="28" spans="1:7" ht="15" customHeight="1">
      <c r="A28" s="26"/>
      <c r="G28" s="10"/>
    </row>
    <row r="29" ht="15" customHeight="1">
      <c r="G29" s="10"/>
    </row>
    <row r="30" spans="1:7" ht="16.5">
      <c r="A30" s="14" t="s">
        <v>10</v>
      </c>
      <c r="C30" s="15"/>
      <c r="D30" s="15"/>
      <c r="E30" s="15"/>
      <c r="F30" s="15"/>
      <c r="G30" s="15" t="s">
        <v>1</v>
      </c>
    </row>
    <row r="31" spans="1:7" s="17" customFormat="1" ht="15" customHeight="1">
      <c r="A31" s="3" t="s">
        <v>2</v>
      </c>
      <c r="B31" s="3" t="s">
        <v>26</v>
      </c>
      <c r="C31" s="3" t="s">
        <v>27</v>
      </c>
      <c r="D31" s="3" t="s">
        <v>31</v>
      </c>
      <c r="E31" s="3" t="s">
        <v>33</v>
      </c>
      <c r="F31" s="3" t="s">
        <v>40</v>
      </c>
      <c r="G31" s="3" t="s">
        <v>42</v>
      </c>
    </row>
    <row r="32" spans="1:7" s="17" customFormat="1" ht="15" customHeight="1">
      <c r="A32" s="18" t="s">
        <v>11</v>
      </c>
      <c r="B32" s="28">
        <v>23160</v>
      </c>
      <c r="C32" s="30">
        <v>41351</v>
      </c>
      <c r="D32" s="30">
        <v>26042</v>
      </c>
      <c r="E32" s="30">
        <v>32210</v>
      </c>
      <c r="F32" s="30">
        <f>19175+13255</f>
        <v>32430</v>
      </c>
      <c r="G32" s="39">
        <v>36388</v>
      </c>
    </row>
    <row r="33" spans="1:7" s="17" customFormat="1" ht="15" customHeight="1">
      <c r="A33" s="20" t="s">
        <v>12</v>
      </c>
      <c r="B33" s="28">
        <v>4064</v>
      </c>
      <c r="C33" s="28">
        <v>5485</v>
      </c>
      <c r="D33" s="28">
        <v>4740</v>
      </c>
      <c r="E33" s="28">
        <v>4728</v>
      </c>
      <c r="F33" s="28">
        <v>3406</v>
      </c>
      <c r="G33" s="4">
        <v>4858</v>
      </c>
    </row>
    <row r="34" spans="1:7" s="17" customFormat="1" ht="15" customHeight="1">
      <c r="A34" s="20" t="s">
        <v>13</v>
      </c>
      <c r="B34" s="31">
        <v>17894</v>
      </c>
      <c r="C34" s="31">
        <v>22388</v>
      </c>
      <c r="D34" s="31">
        <v>20252</v>
      </c>
      <c r="E34" s="31">
        <v>20082</v>
      </c>
      <c r="F34" s="31">
        <f>7611+9305+92+2155</f>
        <v>19163</v>
      </c>
      <c r="G34" s="40"/>
    </row>
    <row r="35" spans="1:7" s="17" customFormat="1" ht="15" customHeight="1">
      <c r="A35" s="20" t="s">
        <v>14</v>
      </c>
      <c r="B35" s="31">
        <v>3857</v>
      </c>
      <c r="C35" s="31">
        <v>1758</v>
      </c>
      <c r="D35" s="31">
        <v>887</v>
      </c>
      <c r="E35" s="31">
        <v>675</v>
      </c>
      <c r="F35" s="31">
        <f>358+88+234+56</f>
        <v>736</v>
      </c>
      <c r="G35" s="40"/>
    </row>
    <row r="36" spans="1:7" s="17" customFormat="1" ht="15" customHeight="1">
      <c r="A36" s="32" t="s">
        <v>15</v>
      </c>
      <c r="B36" s="31">
        <v>2864</v>
      </c>
      <c r="C36" s="31">
        <v>2800</v>
      </c>
      <c r="D36" s="31">
        <v>4389</v>
      </c>
      <c r="E36" s="31">
        <v>4697</v>
      </c>
      <c r="F36" s="31">
        <v>5990</v>
      </c>
      <c r="G36" s="40"/>
    </row>
    <row r="37" spans="1:7" s="17" customFormat="1" ht="15" customHeight="1">
      <c r="A37" s="32" t="s">
        <v>16</v>
      </c>
      <c r="B37" s="31">
        <v>6973</v>
      </c>
      <c r="C37" s="31">
        <v>8212</v>
      </c>
      <c r="D37" s="31">
        <v>6842</v>
      </c>
      <c r="E37" s="31">
        <v>6043</v>
      </c>
      <c r="F37" s="31">
        <f>2270+661+1323+249</f>
        <v>4503</v>
      </c>
      <c r="G37" s="40"/>
    </row>
    <row r="38" spans="1:8" s="17" customFormat="1" ht="15" customHeight="1">
      <c r="A38" s="23" t="s">
        <v>4</v>
      </c>
      <c r="B38" s="29">
        <f>SUM(B32:B33)</f>
        <v>27224</v>
      </c>
      <c r="C38" s="29">
        <f>SUM(C32:C33)</f>
        <v>46836</v>
      </c>
      <c r="D38" s="29">
        <f>SUM(D32:D33)</f>
        <v>30782</v>
      </c>
      <c r="E38" s="29">
        <f>SUM(E32:E33)</f>
        <v>36938</v>
      </c>
      <c r="F38" s="29">
        <f>SUM(F32:F33)</f>
        <v>35836</v>
      </c>
      <c r="G38" s="38">
        <f>SUM(G32:G37)</f>
        <v>41246</v>
      </c>
      <c r="H38" s="25"/>
    </row>
    <row r="39" spans="1:7" ht="15" customHeight="1">
      <c r="A39" s="26" t="s">
        <v>25</v>
      </c>
      <c r="G39" s="10"/>
    </row>
    <row r="40" spans="1:7" ht="15" customHeight="1">
      <c r="A40" s="26"/>
      <c r="G40" s="10"/>
    </row>
    <row r="41" ht="15" customHeight="1">
      <c r="G41" s="10"/>
    </row>
    <row r="42" spans="1:7" ht="16.5">
      <c r="A42" s="14" t="s">
        <v>17</v>
      </c>
      <c r="C42" s="15"/>
      <c r="D42" s="15"/>
      <c r="E42" s="15"/>
      <c r="F42" s="15"/>
      <c r="G42" s="15" t="s">
        <v>1</v>
      </c>
    </row>
    <row r="43" spans="1:7" s="17" customFormat="1" ht="15" customHeight="1">
      <c r="A43" s="3" t="s">
        <v>2</v>
      </c>
      <c r="B43" s="3" t="s">
        <v>26</v>
      </c>
      <c r="C43" s="3" t="s">
        <v>35</v>
      </c>
      <c r="D43" s="3" t="s">
        <v>31</v>
      </c>
      <c r="E43" s="3" t="s">
        <v>33</v>
      </c>
      <c r="F43" s="3" t="s">
        <v>40</v>
      </c>
      <c r="G43" s="3" t="s">
        <v>42</v>
      </c>
    </row>
    <row r="44" spans="1:7" s="17" customFormat="1" ht="15" customHeight="1">
      <c r="A44" s="18" t="s">
        <v>11</v>
      </c>
      <c r="B44" s="28">
        <v>20364</v>
      </c>
      <c r="C44" s="28">
        <v>35997</v>
      </c>
      <c r="D44" s="28">
        <v>23850</v>
      </c>
      <c r="E44" s="28">
        <v>36323</v>
      </c>
      <c r="F44" s="28">
        <v>30190</v>
      </c>
      <c r="G44" s="4">
        <v>50358</v>
      </c>
    </row>
    <row r="45" spans="1:7" s="17" customFormat="1" ht="15" customHeight="1">
      <c r="A45" s="20" t="s">
        <v>12</v>
      </c>
      <c r="B45" s="28">
        <v>4307</v>
      </c>
      <c r="C45" s="28">
        <v>9934</v>
      </c>
      <c r="D45" s="28">
        <v>10368</v>
      </c>
      <c r="E45" s="28">
        <v>8677</v>
      </c>
      <c r="F45" s="28">
        <v>12463</v>
      </c>
      <c r="G45" s="4">
        <v>12806</v>
      </c>
    </row>
    <row r="46" spans="1:7" s="17" customFormat="1" ht="15" customHeight="1">
      <c r="A46" s="20" t="s">
        <v>18</v>
      </c>
      <c r="B46" s="28">
        <v>1880</v>
      </c>
      <c r="C46" s="28">
        <v>7842</v>
      </c>
      <c r="D46" s="28">
        <v>8591</v>
      </c>
      <c r="E46" s="28">
        <v>5903</v>
      </c>
      <c r="F46" s="28">
        <v>11268</v>
      </c>
      <c r="G46" s="4">
        <v>11322</v>
      </c>
    </row>
    <row r="47" spans="1:7" s="17" customFormat="1" ht="15" customHeight="1">
      <c r="A47" s="20" t="s">
        <v>13</v>
      </c>
      <c r="B47" s="31">
        <v>12911</v>
      </c>
      <c r="C47" s="31">
        <v>13148</v>
      </c>
      <c r="D47" s="31">
        <v>14230</v>
      </c>
      <c r="E47" s="31">
        <v>13633</v>
      </c>
      <c r="F47" s="31">
        <v>15767</v>
      </c>
      <c r="G47" s="4"/>
    </row>
    <row r="48" spans="1:7" s="17" customFormat="1" ht="15" customHeight="1">
      <c r="A48" s="20" t="s">
        <v>14</v>
      </c>
      <c r="B48" s="31">
        <v>3019</v>
      </c>
      <c r="C48" s="31">
        <v>0</v>
      </c>
      <c r="D48" s="31">
        <v>0</v>
      </c>
      <c r="E48" s="31">
        <v>0</v>
      </c>
      <c r="F48" s="31">
        <v>0</v>
      </c>
      <c r="G48" s="4"/>
    </row>
    <row r="49" spans="1:7" s="17" customFormat="1" ht="15" customHeight="1">
      <c r="A49" s="32" t="s">
        <v>15</v>
      </c>
      <c r="B49" s="31">
        <v>7378</v>
      </c>
      <c r="C49" s="31">
        <v>9061</v>
      </c>
      <c r="D49" s="31">
        <v>9304</v>
      </c>
      <c r="E49" s="31">
        <v>10642</v>
      </c>
      <c r="F49" s="31">
        <v>13364</v>
      </c>
      <c r="G49" s="4"/>
    </row>
    <row r="50" spans="1:7" s="17" customFormat="1" ht="15" customHeight="1">
      <c r="A50" s="32" t="s">
        <v>16</v>
      </c>
      <c r="B50" s="31">
        <v>6037</v>
      </c>
      <c r="C50" s="31">
        <v>7421</v>
      </c>
      <c r="D50" s="31">
        <v>7072</v>
      </c>
      <c r="E50" s="31">
        <v>6804</v>
      </c>
      <c r="F50" s="31">
        <v>6650</v>
      </c>
      <c r="G50" s="4"/>
    </row>
    <row r="51" spans="1:8" s="17" customFormat="1" ht="15" customHeight="1">
      <c r="A51" s="23" t="s">
        <v>4</v>
      </c>
      <c r="B51" s="29">
        <f>SUM(B44:B46)</f>
        <v>26551</v>
      </c>
      <c r="C51" s="29">
        <f>SUM(C44:C46)</f>
        <v>53773</v>
      </c>
      <c r="D51" s="29">
        <f>SUM(D44:D46)</f>
        <v>42809</v>
      </c>
      <c r="E51" s="29">
        <f>SUM(E44:E46)</f>
        <v>50903</v>
      </c>
      <c r="F51" s="29">
        <f>SUM(F44:F46)</f>
        <v>53921</v>
      </c>
      <c r="G51" s="38">
        <f>SUM(G44:G50)</f>
        <v>74486</v>
      </c>
      <c r="H51" s="25"/>
    </row>
    <row r="52" ht="15" customHeight="1">
      <c r="A52" s="26" t="s">
        <v>25</v>
      </c>
    </row>
    <row r="53" ht="15" customHeight="1">
      <c r="A53" s="26"/>
    </row>
    <row r="54" ht="15" customHeight="1">
      <c r="A54" s="26"/>
    </row>
    <row r="55" spans="1:7" ht="16.5">
      <c r="A55" s="14"/>
      <c r="C55" s="15"/>
      <c r="D55" s="15"/>
      <c r="E55" s="15"/>
      <c r="F55" s="15"/>
      <c r="G55" s="15"/>
    </row>
    <row r="56" spans="1:7" ht="16.5">
      <c r="A56" s="14"/>
      <c r="C56" s="15"/>
      <c r="D56" s="15"/>
      <c r="E56" s="15"/>
      <c r="F56" s="15"/>
      <c r="G56" s="15"/>
    </row>
    <row r="57" spans="1:7" ht="16.5">
      <c r="A57" s="14"/>
      <c r="C57" s="15"/>
      <c r="D57" s="15"/>
      <c r="E57" s="15"/>
      <c r="F57" s="15"/>
      <c r="G57" s="15"/>
    </row>
    <row r="58" spans="1:7" ht="16.5">
      <c r="A58" s="14" t="s">
        <v>45</v>
      </c>
      <c r="C58" s="15"/>
      <c r="D58" s="15"/>
      <c r="E58" s="15"/>
      <c r="F58" s="15"/>
      <c r="G58" s="15" t="s">
        <v>46</v>
      </c>
    </row>
    <row r="59" spans="1:7" s="17" customFormat="1" ht="15" customHeight="1">
      <c r="A59" s="16" t="s">
        <v>2</v>
      </c>
      <c r="B59" s="3"/>
      <c r="C59" s="3"/>
      <c r="D59" s="3"/>
      <c r="E59" s="3" t="s">
        <v>33</v>
      </c>
      <c r="F59" s="3" t="s">
        <v>40</v>
      </c>
      <c r="G59" s="3" t="s">
        <v>42</v>
      </c>
    </row>
    <row r="60" spans="1:7" s="17" customFormat="1" ht="15" customHeight="1">
      <c r="A60" s="18" t="s">
        <v>37</v>
      </c>
      <c r="B60" s="19"/>
      <c r="C60" s="19"/>
      <c r="D60" s="19"/>
      <c r="E60" s="19">
        <v>15849</v>
      </c>
      <c r="F60" s="4">
        <v>22642</v>
      </c>
      <c r="G60" s="4">
        <v>22328</v>
      </c>
    </row>
    <row r="61" spans="1:7" s="17" customFormat="1" ht="15" customHeight="1">
      <c r="A61" s="20" t="s">
        <v>38</v>
      </c>
      <c r="B61" s="19"/>
      <c r="C61" s="19"/>
      <c r="D61" s="22"/>
      <c r="E61" s="33"/>
      <c r="F61" s="5">
        <v>37790</v>
      </c>
      <c r="G61" s="5">
        <v>53296</v>
      </c>
    </row>
    <row r="62" spans="1:7" s="17" customFormat="1" ht="15" customHeight="1">
      <c r="A62" s="20" t="s">
        <v>28</v>
      </c>
      <c r="B62" s="19"/>
      <c r="C62" s="19"/>
      <c r="D62" s="22"/>
      <c r="E62" s="34"/>
      <c r="F62" s="5">
        <v>8522</v>
      </c>
      <c r="G62" s="5">
        <v>11190</v>
      </c>
    </row>
    <row r="63" spans="1:7" s="17" customFormat="1" ht="15" customHeight="1">
      <c r="A63" s="20" t="s">
        <v>41</v>
      </c>
      <c r="B63" s="19"/>
      <c r="C63" s="19"/>
      <c r="D63" s="21"/>
      <c r="E63" s="34"/>
      <c r="F63" s="6">
        <v>2132</v>
      </c>
      <c r="G63" s="6">
        <v>3501</v>
      </c>
    </row>
    <row r="64" spans="1:8" s="17" customFormat="1" ht="15" customHeight="1">
      <c r="A64" s="23" t="s">
        <v>4</v>
      </c>
      <c r="B64" s="24">
        <f>SUM(B60:B62)</f>
        <v>0</v>
      </c>
      <c r="C64" s="24">
        <f>SUM(C60:C62)</f>
        <v>0</v>
      </c>
      <c r="D64" s="24">
        <f>SUM(D60:D62)</f>
        <v>0</v>
      </c>
      <c r="E64" s="24">
        <f>SUM(E60:E62)</f>
        <v>15849</v>
      </c>
      <c r="F64" s="7">
        <f>SUM(F60:F63)</f>
        <v>71086</v>
      </c>
      <c r="G64" s="7">
        <f>SUM(G60:G63)</f>
        <v>90315</v>
      </c>
      <c r="H64" s="25"/>
    </row>
    <row r="65" spans="1:5" ht="15" customHeight="1">
      <c r="A65" s="26" t="s">
        <v>25</v>
      </c>
      <c r="E65" s="10" t="s">
        <v>39</v>
      </c>
    </row>
    <row r="66" ht="15" customHeight="1">
      <c r="A66" s="26"/>
    </row>
    <row r="67" spans="1:7" ht="15" customHeight="1">
      <c r="A67" s="14" t="s">
        <v>43</v>
      </c>
      <c r="C67" s="15"/>
      <c r="D67" s="15"/>
      <c r="E67" s="15"/>
      <c r="F67" s="15"/>
      <c r="G67" s="15" t="s">
        <v>1</v>
      </c>
    </row>
    <row r="68" spans="1:7" ht="15" customHeight="1">
      <c r="A68" s="16" t="s">
        <v>2</v>
      </c>
      <c r="B68" s="3"/>
      <c r="C68" s="3"/>
      <c r="D68" s="3"/>
      <c r="E68" s="3"/>
      <c r="F68" s="3"/>
      <c r="G68" s="3" t="s">
        <v>42</v>
      </c>
    </row>
    <row r="69" spans="1:7" ht="15" customHeight="1">
      <c r="A69" s="18" t="s">
        <v>28</v>
      </c>
      <c r="B69" s="19"/>
      <c r="C69" s="19"/>
      <c r="D69" s="19"/>
      <c r="E69" s="19"/>
      <c r="F69" s="4"/>
      <c r="G69" s="4">
        <v>11830</v>
      </c>
    </row>
    <row r="70" spans="1:7" ht="15" customHeight="1">
      <c r="A70" s="23" t="s">
        <v>4</v>
      </c>
      <c r="B70" s="24">
        <f>SUM(B69:B69)</f>
        <v>0</v>
      </c>
      <c r="C70" s="24">
        <f>SUM(C69:C69)</f>
        <v>0</v>
      </c>
      <c r="D70" s="24">
        <f>SUM(D69:D69)</f>
        <v>0</v>
      </c>
      <c r="E70" s="24"/>
      <c r="F70" s="7"/>
      <c r="G70" s="7">
        <f>SUM(G69:G69)</f>
        <v>11830</v>
      </c>
    </row>
    <row r="71" spans="1:5" ht="15" customHeight="1">
      <c r="A71" s="26" t="s">
        <v>25</v>
      </c>
      <c r="E71" s="10" t="s">
        <v>44</v>
      </c>
    </row>
    <row r="72" ht="15" customHeight="1">
      <c r="A72" s="26"/>
    </row>
    <row r="74" spans="1:7" s="17" customFormat="1" ht="16.5">
      <c r="A74" s="11"/>
      <c r="B74" s="9"/>
      <c r="C74" s="10"/>
      <c r="D74" s="10"/>
      <c r="E74" s="10"/>
      <c r="F74" s="10"/>
      <c r="G74" s="11"/>
    </row>
    <row r="75" spans="1:7" s="17" customFormat="1" ht="16.5">
      <c r="A75" s="14" t="s">
        <v>19</v>
      </c>
      <c r="B75" s="9"/>
      <c r="C75" s="15"/>
      <c r="D75" s="15"/>
      <c r="E75" s="15"/>
      <c r="F75" s="15" t="s">
        <v>1</v>
      </c>
      <c r="G75" s="11"/>
    </row>
    <row r="76" spans="1:7" ht="15" customHeight="1">
      <c r="A76" s="3" t="s">
        <v>2</v>
      </c>
      <c r="B76" s="3" t="s">
        <v>26</v>
      </c>
      <c r="C76" s="3" t="s">
        <v>27</v>
      </c>
      <c r="D76" s="3" t="s">
        <v>31</v>
      </c>
      <c r="E76" s="3" t="s">
        <v>33</v>
      </c>
      <c r="F76" s="3" t="s">
        <v>40</v>
      </c>
      <c r="G76" s="35"/>
    </row>
    <row r="77" spans="1:7" ht="15" customHeight="1">
      <c r="A77" s="36" t="s">
        <v>20</v>
      </c>
      <c r="B77" s="1">
        <v>25933</v>
      </c>
      <c r="C77" s="1">
        <v>22060</v>
      </c>
      <c r="D77" s="1">
        <v>24095</v>
      </c>
      <c r="E77" s="2"/>
      <c r="F77" s="2"/>
      <c r="G77" s="35"/>
    </row>
    <row r="78" spans="1:6" ht="15" customHeight="1">
      <c r="A78" s="26" t="s">
        <v>25</v>
      </c>
      <c r="F78" s="10" t="s">
        <v>36</v>
      </c>
    </row>
    <row r="79" ht="15.75">
      <c r="A79" s="26"/>
    </row>
    <row r="80" spans="1:7" s="17" customFormat="1" ht="15" customHeight="1">
      <c r="A80" s="11"/>
      <c r="B80" s="9"/>
      <c r="C80" s="10"/>
      <c r="D80" s="10"/>
      <c r="E80" s="10"/>
      <c r="F80" s="10"/>
      <c r="G80" s="11"/>
    </row>
    <row r="81" spans="1:7" s="17" customFormat="1" ht="15" customHeight="1">
      <c r="A81" s="14" t="s">
        <v>21</v>
      </c>
      <c r="B81" s="9"/>
      <c r="C81" s="15"/>
      <c r="D81" s="15"/>
      <c r="E81" s="15"/>
      <c r="F81" s="15" t="s">
        <v>1</v>
      </c>
      <c r="G81" s="11"/>
    </row>
    <row r="82" spans="1:7" ht="15" customHeight="1">
      <c r="A82" s="3" t="s">
        <v>2</v>
      </c>
      <c r="B82" s="3" t="s">
        <v>26</v>
      </c>
      <c r="C82" s="3" t="s">
        <v>27</v>
      </c>
      <c r="D82" s="3" t="s">
        <v>31</v>
      </c>
      <c r="E82" s="3" t="s">
        <v>33</v>
      </c>
      <c r="F82" s="3" t="s">
        <v>40</v>
      </c>
      <c r="G82" s="35"/>
    </row>
    <row r="83" spans="1:7" ht="15" customHeight="1">
      <c r="A83" s="36" t="s">
        <v>22</v>
      </c>
      <c r="B83" s="1">
        <v>20851</v>
      </c>
      <c r="C83" s="1">
        <v>15888</v>
      </c>
      <c r="D83" s="1">
        <v>16568</v>
      </c>
      <c r="E83" s="2"/>
      <c r="F83" s="2"/>
      <c r="G83" s="35"/>
    </row>
    <row r="84" spans="1:6" ht="15.75">
      <c r="A84" s="26" t="s">
        <v>25</v>
      </c>
      <c r="F84" s="10" t="s">
        <v>36</v>
      </c>
    </row>
    <row r="85" ht="15.75">
      <c r="A85" s="26"/>
    </row>
    <row r="87" spans="1:6" ht="16.5">
      <c r="A87" s="14" t="s">
        <v>23</v>
      </c>
      <c r="C87" s="15"/>
      <c r="D87" s="15"/>
      <c r="E87" s="15"/>
      <c r="F87" s="15" t="s">
        <v>1</v>
      </c>
    </row>
    <row r="88" spans="1:7" ht="16.5">
      <c r="A88" s="3" t="s">
        <v>2</v>
      </c>
      <c r="B88" s="3" t="s">
        <v>26</v>
      </c>
      <c r="C88" s="3" t="s">
        <v>27</v>
      </c>
      <c r="D88" s="3" t="s">
        <v>34</v>
      </c>
      <c r="E88" s="3" t="s">
        <v>33</v>
      </c>
      <c r="F88" s="3" t="s">
        <v>40</v>
      </c>
      <c r="G88" s="35"/>
    </row>
    <row r="89" spans="1:7" ht="16.5">
      <c r="A89" s="36" t="s">
        <v>24</v>
      </c>
      <c r="B89" s="1">
        <v>15233</v>
      </c>
      <c r="C89" s="1">
        <v>15557</v>
      </c>
      <c r="D89" s="1">
        <v>16200</v>
      </c>
      <c r="E89" s="2"/>
      <c r="F89" s="2"/>
      <c r="G89" s="35"/>
    </row>
    <row r="90" spans="1:6" ht="15.75">
      <c r="A90" s="26" t="s">
        <v>25</v>
      </c>
      <c r="F90" s="10" t="s">
        <v>36</v>
      </c>
    </row>
    <row r="91" ht="15.75">
      <c r="A91" s="26"/>
    </row>
    <row r="92" ht="15.75">
      <c r="A92" s="26"/>
    </row>
    <row r="93" ht="15.75">
      <c r="A93" s="26"/>
    </row>
    <row r="94" ht="15.75">
      <c r="A94" s="26"/>
    </row>
    <row r="95" ht="15.75">
      <c r="A95" s="26"/>
    </row>
    <row r="96" ht="15.75">
      <c r="A96" s="26"/>
    </row>
    <row r="97" ht="15.75">
      <c r="A97" s="26"/>
    </row>
    <row r="98" ht="15.75">
      <c r="A98" s="26"/>
    </row>
    <row r="99" ht="15.75">
      <c r="A99" s="26"/>
    </row>
    <row r="100" ht="15.75">
      <c r="A100" s="26"/>
    </row>
    <row r="101" ht="15.75">
      <c r="A101" s="26"/>
    </row>
    <row r="102" ht="15.75">
      <c r="A102" s="26"/>
    </row>
    <row r="103" ht="15.75">
      <c r="A103" s="26"/>
    </row>
    <row r="104" ht="15.75">
      <c r="A104" s="26"/>
    </row>
    <row r="105" ht="15.75">
      <c r="A105" s="26"/>
    </row>
    <row r="106" ht="15.75">
      <c r="A106" s="26"/>
    </row>
    <row r="107" ht="15.75">
      <c r="A107" s="26"/>
    </row>
    <row r="108" ht="15.75">
      <c r="A108" s="26"/>
    </row>
  </sheetData>
  <sheetProtection/>
  <mergeCells count="5">
    <mergeCell ref="E6:E7"/>
    <mergeCell ref="D6:D7"/>
    <mergeCell ref="F6:F7"/>
    <mergeCell ref="C6:C7"/>
    <mergeCell ref="G6:G7"/>
  </mergeCells>
  <printOptions horizontalCentered="1" verticalCentered="1"/>
  <pageMargins left="0.7086614173228347" right="0.5118110236220472" top="0.8267716535433072" bottom="0.3937007874015748" header="0.5118110236220472" footer="0.5118110236220472"/>
  <pageSetup blackAndWhite="1" fitToHeight="0" fitToWidth="1" horizontalDpi="600" verticalDpi="600" orientation="portrait" paperSize="9" scale="84" r:id="rId2"/>
  <rowBreaks count="1" manualBreakCount="1">
    <brk id="5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LG39869</dc:creator>
  <cp:keywords/>
  <dc:description/>
  <cp:lastModifiedBy>administrator</cp:lastModifiedBy>
  <cp:lastPrinted>2020-04-22T02:24:24Z</cp:lastPrinted>
  <dcterms:modified xsi:type="dcterms:W3CDTF">2020-04-22T02:24:38Z</dcterms:modified>
  <cp:category/>
  <cp:version/>
  <cp:contentType/>
  <cp:contentStatus/>
</cp:coreProperties>
</file>