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090" windowWidth="11295" windowHeight="9945" activeTab="0"/>
  </bookViews>
  <sheets>
    <sheet name="ごみ・し尿処理状況" sheetId="1" r:id="rId1"/>
  </sheets>
  <definedNames>
    <definedName name="_xlnm.Print_Area" localSheetId="0">'ごみ・し尿処理状況'!$A$1:$I$55</definedName>
  </definedNames>
  <calcPr fullCalcOnLoad="1"/>
</workbook>
</file>

<file path=xl/sharedStrings.xml><?xml version="1.0" encoding="utf-8"?>
<sst xmlns="http://schemas.openxmlformats.org/spreadsheetml/2006/main" count="82" uniqueCount="49">
  <si>
    <t>月別ごみ処理状況</t>
  </si>
  <si>
    <t>年度月</t>
  </si>
  <si>
    <t>和泉市投入量</t>
  </si>
  <si>
    <t>和泉市の占める割合（量）</t>
  </si>
  <si>
    <t>台数</t>
  </si>
  <si>
    <t>重量</t>
  </si>
  <si>
    <t>台</t>
  </si>
  <si>
    <t>平成</t>
  </si>
  <si>
    <t>年</t>
  </si>
  <si>
    <t>資料：生活環境課</t>
  </si>
  <si>
    <t>月別し尿処理状況</t>
  </si>
  <si>
    <t>受入量</t>
  </si>
  <si>
    <t>投入量</t>
  </si>
  <si>
    <t>１日平均</t>
  </si>
  <si>
    <t>泉北環境受入量</t>
  </si>
  <si>
    <t>22年度</t>
  </si>
  <si>
    <t>11月</t>
  </si>
  <si>
    <t>12月</t>
  </si>
  <si>
    <t>1月</t>
  </si>
  <si>
    <t>2月</t>
  </si>
  <si>
    <t>3月</t>
  </si>
  <si>
    <t>23年度</t>
  </si>
  <si>
    <t>24年度</t>
  </si>
  <si>
    <t>25年度</t>
  </si>
  <si>
    <t>26年度</t>
  </si>
  <si>
    <t xml:space="preserve">   ｋ㍑</t>
  </si>
  <si>
    <t>t</t>
  </si>
  <si>
    <t>％</t>
  </si>
  <si>
    <t>27年度</t>
  </si>
  <si>
    <t>28年度</t>
  </si>
  <si>
    <t xml:space="preserve"> 4月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</si>
  <si>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</si>
  <si>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</si>
  <si>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</si>
  <si>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</si>
  <si>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</si>
  <si>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>29年度</t>
  </si>
  <si>
    <t>11月</t>
  </si>
  <si>
    <t>10月</t>
  </si>
  <si>
    <t>30年度</t>
  </si>
  <si>
    <t xml:space="preserve">  1月</t>
  </si>
  <si>
    <t xml:space="preserve">  2月</t>
  </si>
  <si>
    <t xml:space="preserve">  3月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</si>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</sst>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;[Red]\-#,##0.0\ "/>
    <numFmt numFmtId="180" formatCode="#,##0;[Red]#,##0"/>
    <numFmt numFmtId="181" formatCode="#,##0_ ;[Red]\-#,##0\ "/>
    <numFmt numFmtId="182" formatCode="#,##0.0_ "/>
    <numFmt numFmtId="183" formatCode="0.0%"/>
    <numFmt numFmtId="184" formatCode="#,##0.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 quotePrefix="1">
      <alignment horizontal="right" vertical="center"/>
    </xf>
    <xf numFmtId="0" fontId="6" fillId="0" borderId="18" xfId="0" applyFont="1" applyFill="1" applyBorder="1" applyAlignment="1">
      <alignment horizontal="left"/>
    </xf>
    <xf numFmtId="181" fontId="6" fillId="0" borderId="17" xfId="49" applyNumberFormat="1" applyFont="1" applyFill="1" applyBorder="1" applyAlignment="1">
      <alignment vertical="center"/>
    </xf>
    <xf numFmtId="176" fontId="6" fillId="0" borderId="17" xfId="49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182" fontId="6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47725" cy="323850"/>
    <xdr:sp>
      <xdr:nvSpPr>
        <xdr:cNvPr id="1" name="Text Box 4"/>
        <xdr:cNvSpPr txBox="1">
          <a:spLocks noChangeArrowheads="1"/>
        </xdr:cNvSpPr>
      </xdr:nvSpPr>
      <xdr:spPr>
        <a:xfrm>
          <a:off x="19050" y="0"/>
          <a:ext cx="847725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ごみ・し</a:t>
          </a:r>
          <a:r>
            <a:rPr lang="en-US" cap="none" sz="1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5.125" style="5" customWidth="1"/>
    <col min="2" max="2" width="3.875" style="5" customWidth="1"/>
    <col min="3" max="3" width="3.00390625" style="5" customWidth="1"/>
    <col min="4" max="4" width="5.375" style="5" customWidth="1"/>
    <col min="5" max="7" width="14.00390625" style="5" customWidth="1"/>
    <col min="8" max="8" width="14.50390625" style="5" customWidth="1"/>
    <col min="9" max="9" width="15.125" style="5" customWidth="1"/>
    <col min="10" max="16384" width="9.00390625" style="5" customWidth="1"/>
  </cols>
  <sheetData>
    <row r="1" spans="1:3" ht="14.25" customHeight="1">
      <c r="A1" s="15"/>
      <c r="B1" s="15"/>
      <c r="C1" s="15"/>
    </row>
    <row r="2" spans="1:3" ht="14.25" customHeight="1">
      <c r="A2" s="15"/>
      <c r="B2" s="15"/>
      <c r="C2" s="15"/>
    </row>
    <row r="3" spans="1:3" ht="19.5">
      <c r="A3" s="16" t="s">
        <v>0</v>
      </c>
      <c r="B3" s="15"/>
      <c r="C3" s="15"/>
    </row>
    <row r="4" spans="1:9" ht="18" customHeight="1">
      <c r="A4" s="47" t="s">
        <v>1</v>
      </c>
      <c r="B4" s="48"/>
      <c r="C4" s="48"/>
      <c r="D4" s="49"/>
      <c r="E4" s="41" t="s">
        <v>14</v>
      </c>
      <c r="F4" s="41"/>
      <c r="G4" s="41" t="s">
        <v>2</v>
      </c>
      <c r="H4" s="41"/>
      <c r="I4" s="45" t="s">
        <v>3</v>
      </c>
    </row>
    <row r="5" spans="1:9" ht="18" customHeight="1">
      <c r="A5" s="50"/>
      <c r="B5" s="51"/>
      <c r="C5" s="51"/>
      <c r="D5" s="52"/>
      <c r="E5" s="17" t="s">
        <v>4</v>
      </c>
      <c r="F5" s="17" t="s">
        <v>5</v>
      </c>
      <c r="G5" s="17" t="s">
        <v>4</v>
      </c>
      <c r="H5" s="17" t="s">
        <v>5</v>
      </c>
      <c r="I5" s="46"/>
    </row>
    <row r="6" spans="1:9" ht="15.75">
      <c r="A6" s="18"/>
      <c r="B6" s="19"/>
      <c r="C6" s="19"/>
      <c r="D6" s="20"/>
      <c r="E6" s="55" t="s">
        <v>6</v>
      </c>
      <c r="F6" s="55" t="s">
        <v>26</v>
      </c>
      <c r="G6" s="55" t="s">
        <v>6</v>
      </c>
      <c r="H6" s="55" t="s">
        <v>26</v>
      </c>
      <c r="I6" s="56" t="s">
        <v>27</v>
      </c>
    </row>
    <row r="7" spans="1:9" ht="16.5">
      <c r="A7" s="9" t="s">
        <v>7</v>
      </c>
      <c r="B7" s="13" t="s">
        <v>15</v>
      </c>
      <c r="C7" s="21"/>
      <c r="D7" s="12"/>
      <c r="E7" s="1">
        <v>87964</v>
      </c>
      <c r="F7" s="1">
        <v>97647.46</v>
      </c>
      <c r="G7" s="1">
        <v>43656</v>
      </c>
      <c r="H7" s="1">
        <v>54735.44</v>
      </c>
      <c r="I7" s="2">
        <v>56.05</v>
      </c>
    </row>
    <row r="8" spans="1:9" ht="16.5">
      <c r="A8" s="9"/>
      <c r="B8" s="13" t="s">
        <v>21</v>
      </c>
      <c r="C8" s="21"/>
      <c r="D8" s="12"/>
      <c r="E8" s="1">
        <v>85387</v>
      </c>
      <c r="F8" s="1">
        <v>97541</v>
      </c>
      <c r="G8" s="1">
        <v>43100</v>
      </c>
      <c r="H8" s="1">
        <v>55598</v>
      </c>
      <c r="I8" s="2">
        <v>56.9996206723327</v>
      </c>
    </row>
    <row r="9" spans="1:9" ht="16.5">
      <c r="A9" s="9"/>
      <c r="B9" s="13" t="s">
        <v>22</v>
      </c>
      <c r="C9" s="21"/>
      <c r="D9" s="12"/>
      <c r="E9" s="1">
        <v>84560</v>
      </c>
      <c r="F9" s="1">
        <v>96750</v>
      </c>
      <c r="G9" s="1">
        <v>42112</v>
      </c>
      <c r="H9" s="1">
        <v>55063</v>
      </c>
      <c r="I9" s="2">
        <v>56.9</v>
      </c>
    </row>
    <row r="10" spans="1:9" ht="16.5">
      <c r="A10" s="9"/>
      <c r="B10" s="13" t="s">
        <v>23</v>
      </c>
      <c r="C10" s="13"/>
      <c r="D10" s="12"/>
      <c r="E10" s="1">
        <v>86602</v>
      </c>
      <c r="F10" s="1">
        <v>94870</v>
      </c>
      <c r="G10" s="1">
        <v>43299</v>
      </c>
      <c r="H10" s="1">
        <v>54879</v>
      </c>
      <c r="I10" s="2">
        <v>57.8465268261832</v>
      </c>
    </row>
    <row r="11" spans="1:10" ht="16.5">
      <c r="A11" s="9"/>
      <c r="B11" s="22" t="s">
        <v>24</v>
      </c>
      <c r="C11" s="23"/>
      <c r="D11" s="12"/>
      <c r="E11" s="1">
        <v>87296</v>
      </c>
      <c r="F11" s="1">
        <v>95805</v>
      </c>
      <c r="G11" s="1">
        <v>43463</v>
      </c>
      <c r="H11" s="1">
        <v>55492</v>
      </c>
      <c r="I11" s="2">
        <v>57.9</v>
      </c>
      <c r="J11" s="1"/>
    </row>
    <row r="12" spans="1:9" ht="16.5">
      <c r="A12" s="9"/>
      <c r="B12" s="22" t="s">
        <v>28</v>
      </c>
      <c r="C12" s="23"/>
      <c r="D12" s="13"/>
      <c r="E12" s="3">
        <v>89494</v>
      </c>
      <c r="F12" s="1">
        <v>94021</v>
      </c>
      <c r="G12" s="1">
        <v>44884</v>
      </c>
      <c r="H12" s="1">
        <v>54346</v>
      </c>
      <c r="I12" s="2">
        <f>H12/F12*100</f>
        <v>57.80198040863211</v>
      </c>
    </row>
    <row r="13" spans="1:9" ht="16.5">
      <c r="A13" s="9"/>
      <c r="B13" s="53" t="s">
        <v>29</v>
      </c>
      <c r="C13" s="54"/>
      <c r="D13" s="54"/>
      <c r="E13" s="3">
        <v>91138</v>
      </c>
      <c r="F13" s="1">
        <v>87730</v>
      </c>
      <c r="G13" s="1">
        <v>46418</v>
      </c>
      <c r="H13" s="1">
        <v>49587</v>
      </c>
      <c r="I13" s="2">
        <f>H13/F13*100</f>
        <v>56.52228428131768</v>
      </c>
    </row>
    <row r="14" spans="1:9" ht="16.5">
      <c r="A14" s="9"/>
      <c r="B14" s="13" t="s">
        <v>36</v>
      </c>
      <c r="C14" s="13"/>
      <c r="D14" s="12"/>
      <c r="E14" s="1">
        <v>92927</v>
      </c>
      <c r="F14" s="1">
        <v>88449</v>
      </c>
      <c r="G14" s="1">
        <v>48213</v>
      </c>
      <c r="H14" s="1">
        <v>50065</v>
      </c>
      <c r="I14" s="2">
        <v>53.875622800693016</v>
      </c>
    </row>
    <row r="15" spans="1:9" ht="16.5">
      <c r="A15" s="9"/>
      <c r="B15" s="13" t="s">
        <v>39</v>
      </c>
      <c r="C15" s="13"/>
      <c r="D15" s="12"/>
      <c r="E15" s="1">
        <f>SUM(E16:E27)</f>
        <v>101571</v>
      </c>
      <c r="F15" s="1">
        <f>SUM(F16:F27)</f>
        <v>90342</v>
      </c>
      <c r="G15" s="1">
        <f>SUM(G16:G27)</f>
        <v>55532</v>
      </c>
      <c r="H15" s="1">
        <f>SUM(H16:H27)</f>
        <v>51940</v>
      </c>
      <c r="I15" s="2">
        <f>H15/F15*100</f>
        <v>57.49263908259724</v>
      </c>
    </row>
    <row r="16" spans="1:9" ht="16.5">
      <c r="A16" s="68" t="s">
        <v>7</v>
      </c>
      <c r="B16" s="60">
        <v>30</v>
      </c>
      <c r="C16" s="61" t="s">
        <v>8</v>
      </c>
      <c r="D16" s="69" t="s">
        <v>30</v>
      </c>
      <c r="E16" s="8">
        <v>7809</v>
      </c>
      <c r="F16" s="8">
        <v>7320</v>
      </c>
      <c r="G16" s="8">
        <v>4143</v>
      </c>
      <c r="H16" s="8">
        <v>4227</v>
      </c>
      <c r="I16" s="70">
        <f aca="true" t="shared" si="0" ref="I16:I27">H16/F16*100</f>
        <v>57.74590163934427</v>
      </c>
    </row>
    <row r="17" spans="1:9" ht="16.5">
      <c r="A17" s="27"/>
      <c r="B17" s="22"/>
      <c r="C17" s="22"/>
      <c r="D17" s="28" t="s">
        <v>35</v>
      </c>
      <c r="E17" s="1">
        <v>8832</v>
      </c>
      <c r="F17" s="1">
        <v>7973</v>
      </c>
      <c r="G17" s="1">
        <v>4661</v>
      </c>
      <c r="H17" s="1">
        <v>4543</v>
      </c>
      <c r="I17" s="2">
        <f t="shared" si="0"/>
        <v>56.97980684811238</v>
      </c>
    </row>
    <row r="18" spans="1:9" ht="16.5">
      <c r="A18" s="27"/>
      <c r="B18" s="22"/>
      <c r="C18" s="29"/>
      <c r="D18" s="28" t="s">
        <v>34</v>
      </c>
      <c r="E18" s="1">
        <v>7991</v>
      </c>
      <c r="F18" s="1">
        <v>7279</v>
      </c>
      <c r="G18" s="1">
        <v>4285</v>
      </c>
      <c r="H18" s="1">
        <v>4207</v>
      </c>
      <c r="I18" s="2">
        <f t="shared" si="0"/>
        <v>57.796400604478634</v>
      </c>
    </row>
    <row r="19" spans="1:9" ht="16.5">
      <c r="A19" s="27"/>
      <c r="B19" s="22"/>
      <c r="C19" s="29"/>
      <c r="D19" s="28" t="s">
        <v>33</v>
      </c>
      <c r="E19" s="1">
        <v>8483</v>
      </c>
      <c r="F19" s="1">
        <v>7619</v>
      </c>
      <c r="G19" s="1">
        <v>4756</v>
      </c>
      <c r="H19" s="1">
        <v>4415</v>
      </c>
      <c r="I19" s="2">
        <f t="shared" si="0"/>
        <v>57.94723717023231</v>
      </c>
    </row>
    <row r="20" spans="1:9" ht="16.5">
      <c r="A20" s="27"/>
      <c r="B20" s="22"/>
      <c r="C20" s="29"/>
      <c r="D20" s="28" t="s">
        <v>32</v>
      </c>
      <c r="E20" s="1">
        <v>9307</v>
      </c>
      <c r="F20" s="1">
        <v>7455</v>
      </c>
      <c r="G20" s="1">
        <v>5196</v>
      </c>
      <c r="H20" s="1">
        <v>4257</v>
      </c>
      <c r="I20" s="2">
        <f t="shared" si="0"/>
        <v>57.102615694164996</v>
      </c>
    </row>
    <row r="21" spans="1:9" ht="16.5">
      <c r="A21" s="27"/>
      <c r="B21" s="22"/>
      <c r="C21" s="29"/>
      <c r="D21" s="28" t="s">
        <v>31</v>
      </c>
      <c r="E21" s="1">
        <v>8092</v>
      </c>
      <c r="F21" s="1">
        <v>7815</v>
      </c>
      <c r="G21" s="1">
        <v>4464</v>
      </c>
      <c r="H21" s="1">
        <v>4494</v>
      </c>
      <c r="I21" s="2">
        <f t="shared" si="0"/>
        <v>57.50479846449136</v>
      </c>
    </row>
    <row r="22" spans="1:9" ht="16.5">
      <c r="A22" s="27"/>
      <c r="B22" s="22"/>
      <c r="C22" s="29"/>
      <c r="D22" s="30" t="s">
        <v>38</v>
      </c>
      <c r="E22" s="1">
        <v>9106</v>
      </c>
      <c r="F22" s="1">
        <v>7939</v>
      </c>
      <c r="G22" s="1">
        <v>4931</v>
      </c>
      <c r="H22" s="1">
        <v>4545</v>
      </c>
      <c r="I22" s="2">
        <f t="shared" si="0"/>
        <v>57.24902380652475</v>
      </c>
    </row>
    <row r="23" spans="1:9" ht="16.5">
      <c r="A23" s="27"/>
      <c r="B23" s="22"/>
      <c r="C23" s="29"/>
      <c r="D23" s="30" t="s">
        <v>37</v>
      </c>
      <c r="E23" s="1">
        <v>8930</v>
      </c>
      <c r="F23" s="1">
        <v>7540</v>
      </c>
      <c r="G23" s="1">
        <v>4903</v>
      </c>
      <c r="H23" s="1">
        <v>4334</v>
      </c>
      <c r="I23" s="2">
        <f t="shared" si="0"/>
        <v>57.48010610079576</v>
      </c>
    </row>
    <row r="24" spans="1:9" ht="16.5">
      <c r="A24" s="14"/>
      <c r="B24" s="29"/>
      <c r="C24" s="31"/>
      <c r="D24" s="30" t="s">
        <v>17</v>
      </c>
      <c r="E24" s="1">
        <v>9858</v>
      </c>
      <c r="F24" s="1">
        <v>8280</v>
      </c>
      <c r="G24" s="1">
        <v>5406</v>
      </c>
      <c r="H24" s="1">
        <v>4734</v>
      </c>
      <c r="I24" s="2">
        <f t="shared" si="0"/>
        <v>57.173913043478265</v>
      </c>
    </row>
    <row r="25" spans="1:9" ht="16.5">
      <c r="A25" s="27" t="s">
        <v>7</v>
      </c>
      <c r="B25" s="23">
        <v>31</v>
      </c>
      <c r="C25" s="31" t="s">
        <v>8</v>
      </c>
      <c r="D25" s="30" t="s">
        <v>40</v>
      </c>
      <c r="E25" s="1">
        <v>7279</v>
      </c>
      <c r="F25" s="1">
        <v>7183</v>
      </c>
      <c r="G25" s="1">
        <v>3997</v>
      </c>
      <c r="H25" s="1">
        <v>4131</v>
      </c>
      <c r="I25" s="2">
        <f t="shared" si="0"/>
        <v>57.51078936377559</v>
      </c>
    </row>
    <row r="26" spans="1:9" ht="16.5">
      <c r="A26" s="27"/>
      <c r="B26" s="22"/>
      <c r="C26" s="29"/>
      <c r="D26" s="30" t="s">
        <v>41</v>
      </c>
      <c r="E26" s="1">
        <v>7403</v>
      </c>
      <c r="F26" s="1">
        <v>6554</v>
      </c>
      <c r="G26" s="1">
        <v>4126</v>
      </c>
      <c r="H26" s="1">
        <v>3806</v>
      </c>
      <c r="I26" s="2">
        <f t="shared" si="0"/>
        <v>58.071406774488864</v>
      </c>
    </row>
    <row r="27" spans="1:9" s="24" customFormat="1" ht="16.5">
      <c r="A27" s="32"/>
      <c r="B27" s="33"/>
      <c r="C27" s="34"/>
      <c r="D27" s="35" t="s">
        <v>42</v>
      </c>
      <c r="E27" s="36">
        <v>8481</v>
      </c>
      <c r="F27" s="37">
        <v>7385</v>
      </c>
      <c r="G27" s="37">
        <v>4664</v>
      </c>
      <c r="H27" s="37">
        <v>4247</v>
      </c>
      <c r="I27" s="57">
        <f t="shared" si="0"/>
        <v>57.50846310088016</v>
      </c>
    </row>
    <row r="28" spans="1:9" ht="14.25" customHeight="1">
      <c r="A28" s="5" t="s">
        <v>9</v>
      </c>
      <c r="E28" s="6"/>
      <c r="F28" s="6"/>
      <c r="G28" s="6"/>
      <c r="H28" s="6"/>
      <c r="I28" s="7"/>
    </row>
    <row r="29" ht="6.75" customHeight="1"/>
    <row r="30" spans="1:5" ht="20.25" customHeight="1">
      <c r="A30" s="16" t="s">
        <v>10</v>
      </c>
      <c r="B30" s="15"/>
      <c r="C30" s="15"/>
      <c r="E30" s="6"/>
    </row>
    <row r="31" spans="1:9" ht="18.75" customHeight="1">
      <c r="A31" s="47" t="s">
        <v>1</v>
      </c>
      <c r="B31" s="48"/>
      <c r="C31" s="48"/>
      <c r="D31" s="49"/>
      <c r="E31" s="42" t="s">
        <v>14</v>
      </c>
      <c r="F31" s="43"/>
      <c r="G31" s="42" t="s">
        <v>2</v>
      </c>
      <c r="H31" s="43"/>
      <c r="I31" s="44"/>
    </row>
    <row r="32" spans="1:9" ht="18.75" customHeight="1">
      <c r="A32" s="50"/>
      <c r="B32" s="51"/>
      <c r="C32" s="51"/>
      <c r="D32" s="52"/>
      <c r="E32" s="17" t="s">
        <v>4</v>
      </c>
      <c r="F32" s="17" t="s">
        <v>11</v>
      </c>
      <c r="G32" s="17" t="s">
        <v>4</v>
      </c>
      <c r="H32" s="17" t="s">
        <v>12</v>
      </c>
      <c r="I32" s="17" t="s">
        <v>13</v>
      </c>
    </row>
    <row r="33" spans="1:9" ht="16.5" customHeight="1">
      <c r="A33" s="18"/>
      <c r="B33" s="19"/>
      <c r="C33" s="19"/>
      <c r="D33" s="19"/>
      <c r="E33" s="64" t="s">
        <v>6</v>
      </c>
      <c r="F33" s="65" t="s">
        <v>25</v>
      </c>
      <c r="G33" s="65" t="s">
        <v>6</v>
      </c>
      <c r="H33" s="65" t="s">
        <v>25</v>
      </c>
      <c r="I33" s="25" t="s">
        <v>25</v>
      </c>
    </row>
    <row r="34" spans="1:9" ht="14.25" customHeight="1">
      <c r="A34" s="14" t="s">
        <v>7</v>
      </c>
      <c r="B34" s="13" t="s">
        <v>15</v>
      </c>
      <c r="C34" s="21"/>
      <c r="D34" s="13"/>
      <c r="E34" s="3">
        <v>20022</v>
      </c>
      <c r="F34" s="1">
        <v>36039.6</v>
      </c>
      <c r="G34" s="1">
        <v>13411</v>
      </c>
      <c r="H34" s="1">
        <v>24139.8</v>
      </c>
      <c r="I34" s="4">
        <v>66.98</v>
      </c>
    </row>
    <row r="35" spans="1:9" ht="14.25" customHeight="1">
      <c r="A35" s="14"/>
      <c r="B35" s="13" t="s">
        <v>21</v>
      </c>
      <c r="C35" s="21"/>
      <c r="D35" s="13"/>
      <c r="E35" s="3">
        <v>19285</v>
      </c>
      <c r="F35" s="1">
        <v>34713</v>
      </c>
      <c r="G35" s="1">
        <v>12754</v>
      </c>
      <c r="H35" s="1">
        <v>22957.2</v>
      </c>
      <c r="I35" s="4">
        <v>63</v>
      </c>
    </row>
    <row r="36" spans="1:9" ht="14.25" customHeight="1">
      <c r="A36" s="14"/>
      <c r="B36" s="13" t="s">
        <v>22</v>
      </c>
      <c r="C36" s="21"/>
      <c r="D36" s="13"/>
      <c r="E36" s="3">
        <v>18205</v>
      </c>
      <c r="F36" s="1">
        <v>32769</v>
      </c>
      <c r="G36" s="1">
        <v>12184</v>
      </c>
      <c r="H36" s="1">
        <v>21931.2</v>
      </c>
      <c r="I36" s="4">
        <v>67</v>
      </c>
    </row>
    <row r="37" spans="1:9" ht="14.25" customHeight="1">
      <c r="A37" s="14"/>
      <c r="B37" s="13" t="s">
        <v>23</v>
      </c>
      <c r="C37" s="21"/>
      <c r="D37" s="13"/>
      <c r="E37" s="3">
        <v>17188</v>
      </c>
      <c r="F37" s="1">
        <v>30938</v>
      </c>
      <c r="G37" s="1">
        <v>11672</v>
      </c>
      <c r="H37" s="1">
        <v>21010</v>
      </c>
      <c r="I37" s="4">
        <v>58</v>
      </c>
    </row>
    <row r="38" spans="1:9" ht="14.25" customHeight="1">
      <c r="A38" s="14"/>
      <c r="B38" s="13" t="s">
        <v>24</v>
      </c>
      <c r="C38" s="21"/>
      <c r="D38" s="13"/>
      <c r="E38" s="3">
        <v>17006</v>
      </c>
      <c r="F38" s="1">
        <v>30611</v>
      </c>
      <c r="G38" s="1">
        <v>11612</v>
      </c>
      <c r="H38" s="1">
        <v>20902</v>
      </c>
      <c r="I38" s="4">
        <v>57</v>
      </c>
    </row>
    <row r="39" spans="1:9" ht="14.25" customHeight="1">
      <c r="A39" s="14"/>
      <c r="B39" s="22" t="s">
        <v>28</v>
      </c>
      <c r="C39" s="23"/>
      <c r="D39" s="13"/>
      <c r="E39" s="3">
        <v>15996</v>
      </c>
      <c r="F39" s="1">
        <v>28793</v>
      </c>
      <c r="G39" s="1">
        <v>11352</v>
      </c>
      <c r="H39" s="1">
        <v>20434</v>
      </c>
      <c r="I39" s="4">
        <f>H39/365</f>
        <v>55.983561643835614</v>
      </c>
    </row>
    <row r="40" spans="1:9" ht="14.25" customHeight="1">
      <c r="A40" s="14"/>
      <c r="B40" s="58" t="s">
        <v>29</v>
      </c>
      <c r="C40" s="58"/>
      <c r="D40" s="58"/>
      <c r="E40" s="3">
        <v>16017</v>
      </c>
      <c r="F40" s="1">
        <v>24517</v>
      </c>
      <c r="G40" s="1">
        <v>11457</v>
      </c>
      <c r="H40" s="1">
        <v>18678</v>
      </c>
      <c r="I40" s="4">
        <f>H40/365</f>
        <v>51.172602739726024</v>
      </c>
    </row>
    <row r="41" spans="1:9" ht="14.25" customHeight="1">
      <c r="A41" s="14"/>
      <c r="B41" s="13" t="s">
        <v>36</v>
      </c>
      <c r="C41" s="13"/>
      <c r="D41" s="13"/>
      <c r="E41" s="3">
        <v>8866</v>
      </c>
      <c r="F41" s="1">
        <v>25660</v>
      </c>
      <c r="G41" s="1">
        <v>4375</v>
      </c>
      <c r="H41" s="1">
        <v>19929</v>
      </c>
      <c r="I41" s="4">
        <v>54.6</v>
      </c>
    </row>
    <row r="42" spans="1:9" ht="14.25" customHeight="1">
      <c r="A42" s="14"/>
      <c r="B42" s="13" t="s">
        <v>39</v>
      </c>
      <c r="C42" s="13"/>
      <c r="D42" s="13"/>
      <c r="E42" s="66">
        <f>SUM(E43:E54)</f>
        <v>8857</v>
      </c>
      <c r="F42" s="39">
        <f>SUM(F43:F54)</f>
        <v>25564</v>
      </c>
      <c r="G42" s="39">
        <f>SUM(G43:G54)</f>
        <v>4333</v>
      </c>
      <c r="H42" s="39">
        <f>SUM(H43:H54)</f>
        <v>19565</v>
      </c>
      <c r="I42" s="40">
        <f>H42/365</f>
        <v>53.602739726027394</v>
      </c>
    </row>
    <row r="43" spans="1:9" ht="14.25" customHeight="1">
      <c r="A43" s="10" t="s">
        <v>7</v>
      </c>
      <c r="B43" s="60">
        <v>30</v>
      </c>
      <c r="C43" s="61" t="s">
        <v>8</v>
      </c>
      <c r="D43" s="62" t="s">
        <v>30</v>
      </c>
      <c r="E43" s="67">
        <v>719</v>
      </c>
      <c r="F43" s="8">
        <v>2197</v>
      </c>
      <c r="G43" s="8">
        <v>376</v>
      </c>
      <c r="H43" s="8">
        <v>1751</v>
      </c>
      <c r="I43" s="11">
        <f>H43/30</f>
        <v>58.36666666666667</v>
      </c>
    </row>
    <row r="44" spans="1:9" ht="14.25" customHeight="1">
      <c r="A44" s="14"/>
      <c r="B44" s="22"/>
      <c r="C44" s="22"/>
      <c r="D44" s="59" t="s">
        <v>43</v>
      </c>
      <c r="E44" s="3">
        <v>782</v>
      </c>
      <c r="F44" s="1">
        <v>2370</v>
      </c>
      <c r="G44" s="1">
        <v>408</v>
      </c>
      <c r="H44" s="1">
        <v>1863</v>
      </c>
      <c r="I44" s="4">
        <f>H44/31</f>
        <v>60.096774193548384</v>
      </c>
    </row>
    <row r="45" spans="1:9" ht="14.25" customHeight="1">
      <c r="A45" s="14"/>
      <c r="B45" s="22"/>
      <c r="C45" s="29"/>
      <c r="D45" s="59" t="s">
        <v>44</v>
      </c>
      <c r="E45" s="3">
        <v>785</v>
      </c>
      <c r="F45" s="1">
        <v>2282</v>
      </c>
      <c r="G45" s="1">
        <v>377</v>
      </c>
      <c r="H45" s="1">
        <v>1720</v>
      </c>
      <c r="I45" s="4">
        <f>H45/30</f>
        <v>57.333333333333336</v>
      </c>
    </row>
    <row r="46" spans="1:9" ht="14.25" customHeight="1">
      <c r="A46" s="14"/>
      <c r="B46" s="22"/>
      <c r="C46" s="29"/>
      <c r="D46" s="59" t="s">
        <v>45</v>
      </c>
      <c r="E46" s="3">
        <v>786</v>
      </c>
      <c r="F46" s="1">
        <v>2190</v>
      </c>
      <c r="G46" s="1">
        <v>360</v>
      </c>
      <c r="H46" s="1">
        <v>1590</v>
      </c>
      <c r="I46" s="4">
        <f>H46/31</f>
        <v>51.29032258064516</v>
      </c>
    </row>
    <row r="47" spans="1:9" ht="14.25" customHeight="1">
      <c r="A47" s="14"/>
      <c r="B47" s="22"/>
      <c r="C47" s="29"/>
      <c r="D47" s="59" t="s">
        <v>46</v>
      </c>
      <c r="E47" s="3">
        <v>727</v>
      </c>
      <c r="F47" s="1">
        <v>2146</v>
      </c>
      <c r="G47" s="1">
        <v>343</v>
      </c>
      <c r="H47" s="1">
        <v>1617</v>
      </c>
      <c r="I47" s="4">
        <f>H47/31</f>
        <v>52.16129032258065</v>
      </c>
    </row>
    <row r="48" spans="1:9" ht="14.25" customHeight="1">
      <c r="A48" s="14"/>
      <c r="B48" s="22"/>
      <c r="C48" s="29"/>
      <c r="D48" s="59" t="s">
        <v>47</v>
      </c>
      <c r="E48" s="3">
        <v>739</v>
      </c>
      <c r="F48" s="1">
        <v>2125</v>
      </c>
      <c r="G48" s="1">
        <v>344</v>
      </c>
      <c r="H48" s="1">
        <v>1551</v>
      </c>
      <c r="I48" s="4">
        <f>H48/30</f>
        <v>51.7</v>
      </c>
    </row>
    <row r="49" spans="1:9" ht="14.25" customHeight="1">
      <c r="A49" s="14"/>
      <c r="B49" s="22"/>
      <c r="C49" s="29"/>
      <c r="D49" s="31" t="s">
        <v>48</v>
      </c>
      <c r="E49" s="3">
        <v>785</v>
      </c>
      <c r="F49" s="38">
        <v>2194</v>
      </c>
      <c r="G49" s="1">
        <v>397</v>
      </c>
      <c r="H49" s="1">
        <v>1683</v>
      </c>
      <c r="I49" s="4">
        <f>H49/31</f>
        <v>54.29032258064516</v>
      </c>
    </row>
    <row r="50" spans="1:9" ht="14.25" customHeight="1">
      <c r="A50" s="14"/>
      <c r="B50" s="22"/>
      <c r="C50" s="29"/>
      <c r="D50" s="31" t="s">
        <v>16</v>
      </c>
      <c r="E50" s="3">
        <v>726</v>
      </c>
      <c r="F50" s="1">
        <v>2097</v>
      </c>
      <c r="G50" s="1">
        <v>359</v>
      </c>
      <c r="H50" s="1">
        <v>1641</v>
      </c>
      <c r="I50" s="4">
        <f>H50/30</f>
        <v>54.7</v>
      </c>
    </row>
    <row r="51" spans="1:9" ht="14.25" customHeight="1">
      <c r="A51" s="14"/>
      <c r="B51" s="29"/>
      <c r="C51" s="31"/>
      <c r="D51" s="31" t="s">
        <v>17</v>
      </c>
      <c r="E51" s="3">
        <v>737</v>
      </c>
      <c r="F51" s="1">
        <v>2057</v>
      </c>
      <c r="G51" s="1">
        <v>353</v>
      </c>
      <c r="H51" s="1">
        <v>1563</v>
      </c>
      <c r="I51" s="4">
        <f>H51/31</f>
        <v>50.41935483870968</v>
      </c>
    </row>
    <row r="52" spans="1:9" ht="14.25" customHeight="1">
      <c r="A52" s="14" t="s">
        <v>7</v>
      </c>
      <c r="B52" s="29">
        <v>31</v>
      </c>
      <c r="C52" s="31" t="s">
        <v>8</v>
      </c>
      <c r="D52" s="31" t="s">
        <v>18</v>
      </c>
      <c r="E52" s="3">
        <v>662</v>
      </c>
      <c r="F52" s="1">
        <v>1907</v>
      </c>
      <c r="G52" s="1">
        <v>340</v>
      </c>
      <c r="H52" s="1">
        <v>1499</v>
      </c>
      <c r="I52" s="4">
        <f>H52/31</f>
        <v>48.354838709677416</v>
      </c>
    </row>
    <row r="53" spans="1:9" ht="14.25" customHeight="1">
      <c r="A53" s="27"/>
      <c r="B53" s="22"/>
      <c r="C53" s="29"/>
      <c r="D53" s="31" t="s">
        <v>19</v>
      </c>
      <c r="E53" s="3">
        <v>672</v>
      </c>
      <c r="F53" s="1">
        <v>1868</v>
      </c>
      <c r="G53" s="1">
        <v>326</v>
      </c>
      <c r="H53" s="1">
        <v>1447</v>
      </c>
      <c r="I53" s="4">
        <f>H53/28</f>
        <v>51.67857142857143</v>
      </c>
    </row>
    <row r="54" spans="1:9" s="24" customFormat="1" ht="14.25" customHeight="1">
      <c r="A54" s="32"/>
      <c r="B54" s="33"/>
      <c r="C54" s="34"/>
      <c r="D54" s="63" t="s">
        <v>20</v>
      </c>
      <c r="E54" s="66">
        <v>737</v>
      </c>
      <c r="F54" s="37">
        <v>2131</v>
      </c>
      <c r="G54" s="39">
        <v>350</v>
      </c>
      <c r="H54" s="37">
        <v>1640</v>
      </c>
      <c r="I54" s="40">
        <f>H54/31</f>
        <v>52.903225806451616</v>
      </c>
    </row>
    <row r="55" spans="1:8" ht="14.25" customHeight="1">
      <c r="A55" s="5" t="s">
        <v>9</v>
      </c>
      <c r="E55" s="6"/>
      <c r="F55" s="1"/>
      <c r="G55" s="26"/>
      <c r="H55" s="6"/>
    </row>
    <row r="56" ht="15.75">
      <c r="F56" s="24"/>
    </row>
  </sheetData>
  <sheetProtection/>
  <mergeCells count="9">
    <mergeCell ref="B40:D40"/>
    <mergeCell ref="E4:F4"/>
    <mergeCell ref="G4:H4"/>
    <mergeCell ref="E31:F31"/>
    <mergeCell ref="G31:I31"/>
    <mergeCell ref="I4:I5"/>
    <mergeCell ref="A4:D5"/>
    <mergeCell ref="A31:D32"/>
    <mergeCell ref="B13:D13"/>
  </mergeCells>
  <printOptions horizontalCentered="1" verticalCentered="1"/>
  <pageMargins left="0.4724409448818898" right="0.4330708661417323" top="0.5118110236220472" bottom="0.5511811023622047" header="0.6299212598425197" footer="0.31496062992125984"/>
  <pageSetup firstPageNumber="90" useFirstPageNumber="1"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OA37291</dc:creator>
  <cp:keywords/>
  <dc:description/>
  <cp:lastModifiedBy>administrator</cp:lastModifiedBy>
  <cp:lastPrinted>2020-03-30T04:34:23Z</cp:lastPrinted>
  <dcterms:created xsi:type="dcterms:W3CDTF">2007-04-18T12:13:44Z</dcterms:created>
  <dcterms:modified xsi:type="dcterms:W3CDTF">2020-03-30T04:34:36Z</dcterms:modified>
  <cp:category/>
  <cp:version/>
  <cp:contentType/>
  <cp:contentStatus/>
</cp:coreProperties>
</file>