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15" windowHeight="7605" tabRatio="876" activeTab="0"/>
  </bookViews>
  <sheets>
    <sheet name="予算" sheetId="1" r:id="rId1"/>
    <sheet name="国民健康保険事業特別会計" sheetId="2" r:id="rId2"/>
  </sheets>
  <externalReferences>
    <externalReference r:id="rId5"/>
    <externalReference r:id="rId6"/>
    <externalReference r:id="rId7"/>
  </externalReferences>
  <definedNames>
    <definedName name="_xlnm.Print_Area" localSheetId="1">'国民健康保険事業特別会計'!$A$1:$R$34</definedName>
    <definedName name="_xlnm.Print_Area" localSheetId="0">'予算'!$A$1:$F$34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<sst xmlns="http://schemas.openxmlformats.org/spreadsheetml/2006/main" count="171" uniqueCount="55">
  <si>
    <t>％</t>
  </si>
  <si>
    <t>資料：保険年金室</t>
  </si>
  <si>
    <t>科目</t>
  </si>
  <si>
    <t>対前年度比</t>
  </si>
  <si>
    <t>〔歳　入〕</t>
  </si>
  <si>
    <t>千円</t>
  </si>
  <si>
    <t>国民健康保険料</t>
  </si>
  <si>
    <t>一部負担金</t>
  </si>
  <si>
    <t>使用料及び手数料</t>
  </si>
  <si>
    <t>国庫支出金</t>
  </si>
  <si>
    <t>療養給付費交付金</t>
  </si>
  <si>
    <t>前期高齢者交付金</t>
  </si>
  <si>
    <t>府支出金</t>
  </si>
  <si>
    <t>共同事業交付金</t>
  </si>
  <si>
    <t>財産収入</t>
  </si>
  <si>
    <t>繰入金</t>
  </si>
  <si>
    <t>繰越金</t>
  </si>
  <si>
    <t>諸収入</t>
  </si>
  <si>
    <t>歳入合計</t>
  </si>
  <si>
    <t>〔歳　出〕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</si>
  <si>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</si>
  <si>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</si>
  <si>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</si>
  <si>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</si>
  <si>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</si>
  <si>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</si>
  <si>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</si>
  <si>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</si>
  <si>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</si>
  <si>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</si>
  <si>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</si>
  <si>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</si>
  <si>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歳出合計</t>
  </si>
  <si>
    <t>国民健康保険事業特別会計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</si>
  <si>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</si>
  <si>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</si>
  <si>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</si>
  <si>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</si>
  <si>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</si>
  <si>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</si>
  <si>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</si>
  <si>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千円</t>
  </si>
  <si>
    <t>前期高齢者交付金</t>
  </si>
  <si>
    <t>保健事業費</t>
  </si>
  <si>
    <t>繰上充用金</t>
  </si>
  <si>
    <t>前期高齢者納付金</t>
  </si>
  <si>
    <t>平成30年度
当初予算</t>
  </si>
  <si>
    <t>平成29年度</t>
  </si>
  <si>
    <t>国民健康保険事業費納付金</t>
  </si>
  <si>
    <t>平成31年度
当初予算</t>
  </si>
  <si>
    <t>平成30年度</t>
  </si>
  <si>
    <t>国民健康保険事業特別会計</t>
  </si>
  <si>
    <t>-</t>
  </si>
  <si>
    <t>(指数：平成30年度＝100）</t>
  </si>
  <si>
    <t>千円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</si>
</sst>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\(#,###.0\)"/>
    <numFmt numFmtId="225" formatCode="&quot;?&quot;#,##0;[Red]&quot;?&quot;\-#,##0"/>
    <numFmt numFmtId="226" formatCode="&quot;?&quot;#,##0.00;[Red]&quot;?&quot;\-#,##0.00"/>
  </numFmts>
  <fonts count="28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38" fontId="21" fillId="0" borderId="0" xfId="49" applyFont="1" applyFill="1" applyBorder="1" applyAlignment="1">
      <alignment shrinkToFit="1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8" fontId="21" fillId="0" borderId="0" xfId="49" applyFont="1" applyFill="1" applyBorder="1" applyAlignment="1">
      <alignment horizontal="right" shrinkToFit="1"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distributed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left" vertical="distributed"/>
    </xf>
    <xf numFmtId="0" fontId="21" fillId="0" borderId="0" xfId="0" applyFont="1" applyFill="1" applyAlignment="1">
      <alignment horizontal="left" vertical="distributed"/>
    </xf>
    <xf numFmtId="38" fontId="21" fillId="0" borderId="13" xfId="49" applyFont="1" applyFill="1" applyBorder="1" applyAlignment="1">
      <alignment shrinkToFit="1"/>
    </xf>
    <xf numFmtId="0" fontId="23" fillId="0" borderId="0" xfId="0" applyFont="1" applyFill="1" applyBorder="1" applyAlignment="1">
      <alignment vertical="center"/>
    </xf>
    <xf numFmtId="0" fontId="21" fillId="0" borderId="0" xfId="71" applyFont="1" applyFill="1">
      <alignment/>
      <protection/>
    </xf>
    <xf numFmtId="0" fontId="22" fillId="0" borderId="0" xfId="71" applyFont="1" applyFill="1">
      <alignment/>
      <protection/>
    </xf>
    <xf numFmtId="176" fontId="22" fillId="0" borderId="0" xfId="71" applyNumberFormat="1" applyFont="1" applyFill="1" applyAlignment="1">
      <alignment horizontal="right"/>
      <protection/>
    </xf>
    <xf numFmtId="0" fontId="22" fillId="0" borderId="0" xfId="71" applyFont="1" applyFill="1" applyAlignment="1">
      <alignment horizontal="left"/>
      <protection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3" fontId="22" fillId="0" borderId="0" xfId="72" applyNumberFormat="1" applyFont="1" applyFill="1" applyBorder="1" applyAlignment="1">
      <alignment vertical="center"/>
      <protection/>
    </xf>
    <xf numFmtId="208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vertical="center"/>
    </xf>
    <xf numFmtId="3" fontId="22" fillId="0" borderId="13" xfId="72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3" fillId="0" borderId="0" xfId="0" applyFont="1" applyFill="1" applyAlignment="1">
      <alignment horizontal="distributed" vertical="center"/>
    </xf>
    <xf numFmtId="3" fontId="21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right" vertical="center"/>
    </xf>
    <xf numFmtId="208" fontId="22" fillId="0" borderId="12" xfId="0" applyNumberFormat="1" applyFont="1" applyFill="1" applyBorder="1" applyAlignment="1" quotePrefix="1">
      <alignment horizontal="right" vertical="center"/>
    </xf>
    <xf numFmtId="208" fontId="22" fillId="0" borderId="12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shrinkToFit="1"/>
    </xf>
    <xf numFmtId="208" fontId="23" fillId="0" borderId="11" xfId="0" applyNumberFormat="1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176" fontId="21" fillId="0" borderId="18" xfId="0" applyNumberFormat="1" applyFont="1" applyFill="1" applyBorder="1" applyAlignment="1">
      <alignment shrinkToFit="1"/>
    </xf>
    <xf numFmtId="0" fontId="23" fillId="0" borderId="2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distributed"/>
    </xf>
    <xf numFmtId="0" fontId="23" fillId="0" borderId="11" xfId="0" applyFont="1" applyFill="1" applyBorder="1" applyAlignment="1">
      <alignment horizontal="distributed"/>
    </xf>
    <xf numFmtId="0" fontId="24" fillId="0" borderId="12" xfId="0" applyFont="1" applyFill="1" applyBorder="1" applyAlignment="1">
      <alignment horizontal="distributed"/>
    </xf>
    <xf numFmtId="0" fontId="24" fillId="0" borderId="11" xfId="0" applyFont="1" applyFill="1" applyBorder="1" applyAlignment="1">
      <alignment horizontal="distributed"/>
    </xf>
    <xf numFmtId="0" fontId="2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/>
    </xf>
    <xf numFmtId="0" fontId="23" fillId="0" borderId="18" xfId="0" applyFont="1" applyFill="1" applyBorder="1" applyAlignment="1">
      <alignment horizontal="distributed"/>
    </xf>
    <xf numFmtId="0" fontId="22" fillId="0" borderId="10" xfId="72" applyFont="1" applyFill="1" applyBorder="1" applyAlignment="1">
      <alignment horizontal="distributed" vertical="center"/>
      <protection/>
    </xf>
    <xf numFmtId="0" fontId="22" fillId="0" borderId="20" xfId="72" applyFont="1" applyFill="1" applyBorder="1" applyAlignment="1">
      <alignment horizontal="distributed" vertical="center"/>
      <protection/>
    </xf>
    <xf numFmtId="0" fontId="21" fillId="0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120予算（その他）" xfId="71"/>
    <cellStyle name="標準_0121-0123決算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-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コメント"/>
      <sheetName val="11"/>
      <sheetName val="17-2"/>
      <sheetName val="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2" width="11.75390625" style="1" customWidth="1"/>
    <col min="3" max="3" width="13.625" style="1" customWidth="1"/>
    <col min="4" max="4" width="12.375" style="1" customWidth="1"/>
    <col min="5" max="5" width="6.25390625" style="1" customWidth="1"/>
    <col min="6" max="6" width="4.625" style="1" customWidth="1"/>
    <col min="7" max="7" width="9.00390625" style="1" customWidth="1"/>
    <col min="8" max="8" width="9.25390625" style="1" bestFit="1" customWidth="1"/>
    <col min="9" max="9" width="9.125" style="1" bestFit="1" customWidth="1"/>
    <col min="10" max="16384" width="9.00390625" style="1" customWidth="1"/>
  </cols>
  <sheetData>
    <row r="1" spans="1:5" ht="17.25" customHeight="1">
      <c r="A1" s="4" t="s">
        <v>51</v>
      </c>
      <c r="B1" s="5"/>
      <c r="C1" s="2"/>
      <c r="D1" s="2"/>
      <c r="E1" s="2"/>
    </row>
    <row r="2" spans="1:5" ht="27" customHeight="1">
      <c r="A2" s="74" t="s">
        <v>2</v>
      </c>
      <c r="B2" s="75"/>
      <c r="C2" s="6" t="s">
        <v>49</v>
      </c>
      <c r="D2" s="6" t="s">
        <v>46</v>
      </c>
      <c r="E2" s="6" t="s">
        <v>3</v>
      </c>
    </row>
    <row r="3" spans="1:5" ht="15" customHeight="1">
      <c r="A3" s="76" t="s">
        <v>4</v>
      </c>
      <c r="B3" s="77"/>
      <c r="C3" s="7" t="s">
        <v>5</v>
      </c>
      <c r="D3" s="7" t="s">
        <v>5</v>
      </c>
      <c r="E3" s="8" t="s">
        <v>0</v>
      </c>
    </row>
    <row r="4" spans="1:9" ht="15" customHeight="1">
      <c r="A4" s="78" t="s">
        <v>6</v>
      </c>
      <c r="B4" s="79"/>
      <c r="C4" s="9">
        <v>3848519</v>
      </c>
      <c r="D4" s="9">
        <v>3889640</v>
      </c>
      <c r="E4" s="70">
        <f>C4/D4*100</f>
        <v>98.94280704641046</v>
      </c>
      <c r="H4" s="10"/>
      <c r="I4" s="10"/>
    </row>
    <row r="5" spans="1:9" ht="15" customHeight="1">
      <c r="A5" s="78" t="s">
        <v>7</v>
      </c>
      <c r="B5" s="79"/>
      <c r="C5" s="9">
        <v>20</v>
      </c>
      <c r="D5" s="9">
        <v>20</v>
      </c>
      <c r="E5" s="70">
        <f aca="true" t="shared" si="0" ref="E5:E10">C5/D5*100</f>
        <v>100</v>
      </c>
      <c r="H5" s="10"/>
      <c r="I5" s="10"/>
    </row>
    <row r="6" spans="1:9" ht="15" customHeight="1">
      <c r="A6" s="80" t="s">
        <v>8</v>
      </c>
      <c r="B6" s="81"/>
      <c r="C6" s="9">
        <v>1700</v>
      </c>
      <c r="D6" s="9">
        <v>2270</v>
      </c>
      <c r="E6" s="70">
        <f t="shared" si="0"/>
        <v>74.8898678414097</v>
      </c>
      <c r="H6" s="11"/>
      <c r="I6" s="10"/>
    </row>
    <row r="7" spans="1:9" ht="15" customHeight="1">
      <c r="A7" s="78" t="s">
        <v>9</v>
      </c>
      <c r="B7" s="79"/>
      <c r="C7" s="9">
        <v>1</v>
      </c>
      <c r="D7" s="9">
        <v>0</v>
      </c>
      <c r="E7" s="71" t="s">
        <v>52</v>
      </c>
      <c r="H7" s="10"/>
      <c r="I7" s="10"/>
    </row>
    <row r="8" spans="1:9" ht="15" customHeight="1">
      <c r="A8" s="80" t="s">
        <v>10</v>
      </c>
      <c r="B8" s="81"/>
      <c r="C8" s="9">
        <v>0</v>
      </c>
      <c r="D8" s="9">
        <v>0</v>
      </c>
      <c r="E8" s="71" t="s">
        <v>52</v>
      </c>
      <c r="H8" s="10"/>
      <c r="I8" s="10"/>
    </row>
    <row r="9" spans="1:9" ht="15" customHeight="1">
      <c r="A9" s="78" t="s">
        <v>11</v>
      </c>
      <c r="B9" s="79"/>
      <c r="C9" s="9">
        <v>0</v>
      </c>
      <c r="D9" s="9">
        <v>0</v>
      </c>
      <c r="E9" s="71" t="s">
        <v>52</v>
      </c>
      <c r="H9" s="10"/>
      <c r="I9" s="10"/>
    </row>
    <row r="10" spans="1:9" ht="15" customHeight="1">
      <c r="A10" s="78" t="s">
        <v>12</v>
      </c>
      <c r="B10" s="79"/>
      <c r="C10" s="9">
        <v>14181178</v>
      </c>
      <c r="D10" s="9">
        <v>14010005</v>
      </c>
      <c r="E10" s="70">
        <f t="shared" si="0"/>
        <v>101.22179114140218</v>
      </c>
      <c r="H10" s="10"/>
      <c r="I10" s="10"/>
    </row>
    <row r="11" spans="1:9" ht="15" customHeight="1">
      <c r="A11" s="78" t="s">
        <v>13</v>
      </c>
      <c r="B11" s="79"/>
      <c r="C11" s="12">
        <v>0</v>
      </c>
      <c r="D11" s="12">
        <v>0</v>
      </c>
      <c r="E11" s="71" t="s">
        <v>52</v>
      </c>
      <c r="H11" s="10"/>
      <c r="I11" s="10"/>
    </row>
    <row r="12" spans="1:9" ht="15" customHeight="1">
      <c r="A12" s="78" t="s">
        <v>14</v>
      </c>
      <c r="B12" s="79"/>
      <c r="C12" s="9">
        <v>500</v>
      </c>
      <c r="D12" s="9">
        <v>3000</v>
      </c>
      <c r="E12" s="70">
        <f>C12/D12*100</f>
        <v>16.666666666666664</v>
      </c>
      <c r="H12" s="11"/>
      <c r="I12" s="10"/>
    </row>
    <row r="13" spans="1:9" ht="15" customHeight="1">
      <c r="A13" s="78" t="s">
        <v>15</v>
      </c>
      <c r="B13" s="79"/>
      <c r="C13" s="9">
        <v>1726409</v>
      </c>
      <c r="D13" s="9">
        <v>1793884</v>
      </c>
      <c r="E13" s="70">
        <f>C13/D13*100</f>
        <v>96.2386085164927</v>
      </c>
      <c r="H13" s="10"/>
      <c r="I13" s="10"/>
    </row>
    <row r="14" spans="1:9" ht="15" customHeight="1">
      <c r="A14" s="78" t="s">
        <v>16</v>
      </c>
      <c r="B14" s="79"/>
      <c r="C14" s="9">
        <v>1</v>
      </c>
      <c r="D14" s="9">
        <v>1</v>
      </c>
      <c r="E14" s="70">
        <f>C14/D14*100</f>
        <v>100</v>
      </c>
      <c r="H14" s="10"/>
      <c r="I14" s="10"/>
    </row>
    <row r="15" spans="1:9" ht="15" customHeight="1">
      <c r="A15" s="78" t="s">
        <v>17</v>
      </c>
      <c r="B15" s="79"/>
      <c r="C15" s="9">
        <v>18110</v>
      </c>
      <c r="D15" s="9">
        <v>19170</v>
      </c>
      <c r="E15" s="70">
        <f>C15/D15*100</f>
        <v>94.47052686489307</v>
      </c>
      <c r="H15" s="10"/>
      <c r="I15" s="10"/>
    </row>
    <row r="16" spans="1:9" ht="15" customHeight="1">
      <c r="A16" s="78" t="s">
        <v>18</v>
      </c>
      <c r="B16" s="79"/>
      <c r="C16" s="9">
        <f>SUM(C4:C15)</f>
        <v>19776438</v>
      </c>
      <c r="D16" s="9">
        <f>SUM(D4:D15)</f>
        <v>19717990</v>
      </c>
      <c r="E16" s="70">
        <f>C16/D16*100</f>
        <v>100.2964196654933</v>
      </c>
      <c r="H16" s="10"/>
      <c r="I16" s="10"/>
    </row>
    <row r="17" spans="1:9" ht="15" customHeight="1">
      <c r="A17" s="13"/>
      <c r="B17" s="14"/>
      <c r="C17" s="15"/>
      <c r="D17" s="15"/>
      <c r="E17" s="72"/>
      <c r="H17" s="10"/>
      <c r="I17" s="10"/>
    </row>
    <row r="18" spans="1:11" ht="15" customHeight="1">
      <c r="A18" s="82" t="s">
        <v>19</v>
      </c>
      <c r="B18" s="83"/>
      <c r="C18" s="15"/>
      <c r="D18" s="15"/>
      <c r="E18" s="72"/>
      <c r="G18" s="16"/>
      <c r="H18" s="17"/>
      <c r="I18" s="17"/>
      <c r="J18" s="18"/>
      <c r="K18" s="18"/>
    </row>
    <row r="19" spans="1:5" ht="15" customHeight="1">
      <c r="A19" s="78" t="s">
        <v>20</v>
      </c>
      <c r="B19" s="79"/>
      <c r="C19" s="9">
        <v>216052</v>
      </c>
      <c r="D19" s="9">
        <v>221729</v>
      </c>
      <c r="E19" s="70">
        <f>C19/D19*100</f>
        <v>97.43966734166483</v>
      </c>
    </row>
    <row r="20" spans="1:7" ht="15" customHeight="1">
      <c r="A20" s="78" t="s">
        <v>21</v>
      </c>
      <c r="B20" s="79"/>
      <c r="C20" s="9">
        <v>14010379</v>
      </c>
      <c r="D20" s="9">
        <v>13793632</v>
      </c>
      <c r="E20" s="70">
        <f>C20/D20*100</f>
        <v>101.57135553565588</v>
      </c>
      <c r="G20" s="2"/>
    </row>
    <row r="21" spans="1:7" ht="15" customHeight="1">
      <c r="A21" s="78" t="s">
        <v>48</v>
      </c>
      <c r="B21" s="79"/>
      <c r="C21" s="9">
        <v>5287368</v>
      </c>
      <c r="D21" s="9">
        <v>5425795</v>
      </c>
      <c r="E21" s="71" t="s">
        <v>52</v>
      </c>
      <c r="G21" s="2"/>
    </row>
    <row r="22" spans="1:7" ht="15" customHeight="1">
      <c r="A22" s="78" t="s">
        <v>22</v>
      </c>
      <c r="B22" s="79"/>
      <c r="C22" s="9">
        <v>0</v>
      </c>
      <c r="D22" s="9">
        <v>0</v>
      </c>
      <c r="E22" s="71" t="s">
        <v>52</v>
      </c>
      <c r="G22" s="2"/>
    </row>
    <row r="23" spans="1:5" ht="15" customHeight="1">
      <c r="A23" s="78" t="s">
        <v>23</v>
      </c>
      <c r="B23" s="79"/>
      <c r="C23" s="9">
        <v>0</v>
      </c>
      <c r="D23" s="9">
        <v>0</v>
      </c>
      <c r="E23" s="71" t="s">
        <v>52</v>
      </c>
    </row>
    <row r="24" spans="1:5" ht="15" customHeight="1">
      <c r="A24" s="78" t="s">
        <v>24</v>
      </c>
      <c r="B24" s="79"/>
      <c r="C24" s="9">
        <v>0</v>
      </c>
      <c r="D24" s="9">
        <v>0</v>
      </c>
      <c r="E24" s="71" t="s">
        <v>52</v>
      </c>
    </row>
    <row r="25" spans="1:5" ht="15" customHeight="1">
      <c r="A25" s="78" t="s">
        <v>25</v>
      </c>
      <c r="B25" s="79"/>
      <c r="C25" s="9">
        <v>0</v>
      </c>
      <c r="D25" s="9">
        <v>0</v>
      </c>
      <c r="E25" s="71" t="s">
        <v>52</v>
      </c>
    </row>
    <row r="26" spans="1:5" ht="15" customHeight="1">
      <c r="A26" s="78" t="s">
        <v>26</v>
      </c>
      <c r="B26" s="79"/>
      <c r="C26" s="9">
        <v>10</v>
      </c>
      <c r="D26" s="9">
        <v>10</v>
      </c>
      <c r="E26" s="71" t="s">
        <v>52</v>
      </c>
    </row>
    <row r="27" spans="1:5" ht="15" customHeight="1">
      <c r="A27" s="78" t="s">
        <v>27</v>
      </c>
      <c r="B27" s="79"/>
      <c r="C27" s="9">
        <v>203729</v>
      </c>
      <c r="D27" s="9">
        <v>208134</v>
      </c>
      <c r="E27" s="70">
        <f aca="true" t="shared" si="1" ref="E27:E32">C27/D27*100</f>
        <v>97.88357500456438</v>
      </c>
    </row>
    <row r="28" spans="1:5" ht="15" customHeight="1">
      <c r="A28" s="78" t="s">
        <v>28</v>
      </c>
      <c r="B28" s="79"/>
      <c r="C28" s="9">
        <v>500</v>
      </c>
      <c r="D28" s="9">
        <v>3000</v>
      </c>
      <c r="E28" s="70">
        <f t="shared" si="1"/>
        <v>16.666666666666664</v>
      </c>
    </row>
    <row r="29" spans="1:5" ht="15" customHeight="1">
      <c r="A29" s="78" t="s">
        <v>29</v>
      </c>
      <c r="B29" s="79"/>
      <c r="C29" s="9">
        <v>1500</v>
      </c>
      <c r="D29" s="9">
        <v>5000</v>
      </c>
      <c r="E29" s="70">
        <f t="shared" si="1"/>
        <v>30</v>
      </c>
    </row>
    <row r="30" spans="1:5" ht="15" customHeight="1">
      <c r="A30" s="78" t="s">
        <v>30</v>
      </c>
      <c r="B30" s="79"/>
      <c r="C30" s="9">
        <v>6900</v>
      </c>
      <c r="D30" s="9">
        <v>10690</v>
      </c>
      <c r="E30" s="70">
        <f t="shared" si="1"/>
        <v>64.54630495790458</v>
      </c>
    </row>
    <row r="31" spans="1:5" ht="15" customHeight="1">
      <c r="A31" s="78" t="s">
        <v>31</v>
      </c>
      <c r="B31" s="79"/>
      <c r="C31" s="9">
        <v>50000</v>
      </c>
      <c r="D31" s="9">
        <v>50000</v>
      </c>
      <c r="E31" s="70">
        <f t="shared" si="1"/>
        <v>100</v>
      </c>
    </row>
    <row r="32" spans="1:5" ht="15" customHeight="1">
      <c r="A32" s="85" t="s">
        <v>32</v>
      </c>
      <c r="B32" s="86"/>
      <c r="C32" s="19">
        <f>SUM(C19:C31)</f>
        <v>19776438</v>
      </c>
      <c r="D32" s="19">
        <f>SUM(D19:D31)</f>
        <v>19717990</v>
      </c>
      <c r="E32" s="73">
        <f t="shared" si="1"/>
        <v>100.2964196654933</v>
      </c>
    </row>
    <row r="33" spans="1:5" ht="15" customHeight="1">
      <c r="A33" s="84" t="s">
        <v>1</v>
      </c>
      <c r="B33" s="84"/>
      <c r="C33" s="84"/>
      <c r="D33" s="84"/>
      <c r="E33" s="84"/>
    </row>
    <row r="34" ht="15" customHeight="1"/>
    <row r="35" ht="15" customHeight="1">
      <c r="A35" s="21"/>
    </row>
    <row r="36" spans="1:5" ht="15" customHeight="1">
      <c r="A36" s="22"/>
      <c r="C36" s="23"/>
      <c r="D36" s="23"/>
      <c r="E36" s="24"/>
    </row>
    <row r="37" spans="3:5" ht="15" customHeight="1">
      <c r="C37" s="22"/>
      <c r="D37" s="22"/>
      <c r="E37" s="22"/>
    </row>
    <row r="38" spans="1:5" ht="15" customHeight="1">
      <c r="A38" s="21"/>
      <c r="B38" s="21"/>
      <c r="C38" s="21"/>
      <c r="D38" s="21"/>
      <c r="E38" s="2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1">
    <mergeCell ref="A21:B21"/>
    <mergeCell ref="A28:B28"/>
    <mergeCell ref="A29:B29"/>
    <mergeCell ref="A30:B30"/>
    <mergeCell ref="A31:B31"/>
    <mergeCell ref="A32:B32"/>
    <mergeCell ref="A33:E33"/>
    <mergeCell ref="A22:B22"/>
    <mergeCell ref="A23:B23"/>
    <mergeCell ref="A24:B24"/>
    <mergeCell ref="A25:B25"/>
    <mergeCell ref="A26:B26"/>
    <mergeCell ref="A27:B27"/>
    <mergeCell ref="A14:B14"/>
    <mergeCell ref="A15:B15"/>
    <mergeCell ref="A16:B16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8661417322834646" right="0.7086614173228347" top="0.5905511811023623" bottom="0.15748031496062992" header="0.5118110236220472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12109375" style="3" customWidth="1"/>
    <col min="2" max="2" width="18.75390625" style="50" customWidth="1"/>
    <col min="3" max="3" width="1.12109375" style="3" customWidth="1"/>
    <col min="4" max="4" width="15.625" style="3" customWidth="1"/>
    <col min="5" max="5" width="14.75390625" style="3" customWidth="1"/>
    <col min="6" max="6" width="15.625" style="3" customWidth="1"/>
    <col min="7" max="7" width="14.25390625" style="3" bestFit="1" customWidth="1"/>
    <col min="8" max="8" width="15.625" style="3" customWidth="1"/>
    <col min="9" max="9" width="18.125" style="3" customWidth="1"/>
    <col min="10" max="10" width="1.75390625" style="3" hidden="1" customWidth="1"/>
    <col min="11" max="11" width="15.625" style="3" customWidth="1"/>
    <col min="12" max="12" width="16.625" style="3" customWidth="1"/>
    <col min="13" max="13" width="15.625" style="3" customWidth="1"/>
    <col min="14" max="14" width="17.00390625" style="3" customWidth="1"/>
    <col min="15" max="15" width="15.625" style="3" customWidth="1"/>
    <col min="16" max="16" width="16.375" style="3" customWidth="1"/>
    <col min="17" max="17" width="15.625" style="3" customWidth="1"/>
    <col min="18" max="18" width="10.25390625" style="3" customWidth="1"/>
    <col min="19" max="19" width="5.50390625" style="27" customWidth="1"/>
    <col min="20" max="20" width="10.00390625" style="3" customWidth="1"/>
    <col min="21" max="21" width="5.625" style="3" customWidth="1"/>
    <col min="22" max="22" width="9.625" style="3" customWidth="1"/>
    <col min="23" max="23" width="5.50390625" style="3" customWidth="1"/>
    <col min="24" max="24" width="9.875" style="3" customWidth="1"/>
    <col min="25" max="25" width="5.50390625" style="3" customWidth="1"/>
    <col min="26" max="26" width="11.375" style="3" customWidth="1"/>
    <col min="27" max="27" width="6.75390625" style="3" customWidth="1"/>
    <col min="28" max="28" width="10.125" style="3" customWidth="1"/>
    <col min="29" max="29" width="7.625" style="3" customWidth="1"/>
    <col min="30" max="16384" width="9.00390625" style="3" customWidth="1"/>
  </cols>
  <sheetData>
    <row r="1" spans="1:18" ht="31.5" customHeight="1">
      <c r="A1" s="25" t="s">
        <v>33</v>
      </c>
      <c r="B1" s="26"/>
      <c r="C1" s="27"/>
      <c r="D1" s="20"/>
      <c r="E1" s="20"/>
      <c r="F1" s="90"/>
      <c r="G1" s="90"/>
      <c r="H1" s="90"/>
      <c r="I1" s="90"/>
      <c r="J1" s="28"/>
      <c r="K1" s="91"/>
      <c r="L1" s="91"/>
      <c r="M1" s="89" t="s">
        <v>53</v>
      </c>
      <c r="N1" s="89"/>
      <c r="O1" s="89"/>
      <c r="P1" s="89"/>
      <c r="Q1" s="89"/>
      <c r="R1" s="89"/>
    </row>
    <row r="2" spans="1:18" ht="23.25" customHeight="1">
      <c r="A2" s="29"/>
      <c r="B2" s="92" t="s">
        <v>2</v>
      </c>
      <c r="C2" s="30"/>
      <c r="D2" s="94" t="s">
        <v>34</v>
      </c>
      <c r="E2" s="95"/>
      <c r="F2" s="94" t="s">
        <v>35</v>
      </c>
      <c r="G2" s="95"/>
      <c r="H2" s="94" t="s">
        <v>36</v>
      </c>
      <c r="I2" s="95"/>
      <c r="J2" s="31"/>
      <c r="K2" s="87" t="s">
        <v>37</v>
      </c>
      <c r="L2" s="88"/>
      <c r="M2" s="87" t="s">
        <v>38</v>
      </c>
      <c r="N2" s="88"/>
      <c r="O2" s="87" t="s">
        <v>47</v>
      </c>
      <c r="P2" s="87"/>
      <c r="Q2" s="87" t="s">
        <v>50</v>
      </c>
      <c r="R2" s="87"/>
    </row>
    <row r="3" spans="1:18" ht="23.25" customHeight="1">
      <c r="A3" s="32"/>
      <c r="B3" s="93"/>
      <c r="C3" s="34"/>
      <c r="D3" s="52" t="s">
        <v>39</v>
      </c>
      <c r="E3" s="52" t="s">
        <v>40</v>
      </c>
      <c r="F3" s="52" t="s">
        <v>39</v>
      </c>
      <c r="G3" s="53" t="s">
        <v>40</v>
      </c>
      <c r="H3" s="52" t="s">
        <v>39</v>
      </c>
      <c r="I3" s="52" t="s">
        <v>40</v>
      </c>
      <c r="J3" s="35"/>
      <c r="K3" s="54" t="s">
        <v>39</v>
      </c>
      <c r="L3" s="52" t="s">
        <v>40</v>
      </c>
      <c r="M3" s="52" t="s">
        <v>39</v>
      </c>
      <c r="N3" s="52" t="s">
        <v>40</v>
      </c>
      <c r="O3" s="52" t="s">
        <v>39</v>
      </c>
      <c r="P3" s="52" t="s">
        <v>40</v>
      </c>
      <c r="Q3" s="63" t="s">
        <v>39</v>
      </c>
      <c r="R3" s="63" t="s">
        <v>40</v>
      </c>
    </row>
    <row r="4" spans="1:18" ht="22.5" customHeight="1">
      <c r="A4" s="36"/>
      <c r="B4" s="37"/>
      <c r="C4" s="49"/>
      <c r="D4" s="55" t="s">
        <v>41</v>
      </c>
      <c r="E4" s="56"/>
      <c r="F4" s="57" t="s">
        <v>41</v>
      </c>
      <c r="G4" s="56"/>
      <c r="H4" s="57" t="s">
        <v>54</v>
      </c>
      <c r="I4" s="56"/>
      <c r="J4" s="56"/>
      <c r="K4" s="57" t="s">
        <v>54</v>
      </c>
      <c r="L4" s="56"/>
      <c r="M4" s="57" t="s">
        <v>41</v>
      </c>
      <c r="N4" s="56"/>
      <c r="O4" s="57" t="s">
        <v>41</v>
      </c>
      <c r="P4" s="56"/>
      <c r="Q4" s="28" t="s">
        <v>41</v>
      </c>
      <c r="R4" s="64"/>
    </row>
    <row r="5" spans="1:18" ht="24" customHeight="1">
      <c r="A5" s="36"/>
      <c r="B5" s="38" t="s">
        <v>6</v>
      </c>
      <c r="C5" s="27"/>
      <c r="D5" s="58">
        <v>4459973</v>
      </c>
      <c r="E5" s="42">
        <f>D5/Q5*100</f>
        <v>114.9876477767803</v>
      </c>
      <c r="F5" s="42">
        <v>4423339</v>
      </c>
      <c r="G5" s="42">
        <f>F5/Q5*100</f>
        <v>114.04314486417195</v>
      </c>
      <c r="H5" s="42">
        <v>4384678</v>
      </c>
      <c r="I5" s="42">
        <f>H5/Q5*100</f>
        <v>113.04638155401332</v>
      </c>
      <c r="J5" s="39"/>
      <c r="K5" s="42">
        <v>4120329</v>
      </c>
      <c r="L5" s="42">
        <f>K5/Q5*100</f>
        <v>106.23089865711147</v>
      </c>
      <c r="M5" s="42">
        <v>4047787</v>
      </c>
      <c r="N5" s="42">
        <f>M5/Q5*100</f>
        <v>104.3606106654525</v>
      </c>
      <c r="O5" s="42">
        <v>3920411</v>
      </c>
      <c r="P5" s="42">
        <f>O5/Q5*100</f>
        <v>101.07658481524777</v>
      </c>
      <c r="Q5" s="42">
        <v>3878654</v>
      </c>
      <c r="R5" s="65">
        <v>100</v>
      </c>
    </row>
    <row r="6" spans="1:18" ht="24" customHeight="1">
      <c r="A6" s="36"/>
      <c r="B6" s="38" t="s">
        <v>7</v>
      </c>
      <c r="C6" s="27"/>
      <c r="D6" s="59">
        <v>0</v>
      </c>
      <c r="E6" s="66" t="s">
        <v>52</v>
      </c>
      <c r="F6" s="27">
        <v>0</v>
      </c>
      <c r="G6" s="66" t="s">
        <v>52</v>
      </c>
      <c r="H6" s="27">
        <v>0</v>
      </c>
      <c r="I6" s="66" t="s">
        <v>52</v>
      </c>
      <c r="J6" s="40"/>
      <c r="K6" s="27">
        <v>0</v>
      </c>
      <c r="L6" s="66" t="s">
        <v>52</v>
      </c>
      <c r="M6" s="27">
        <v>0</v>
      </c>
      <c r="N6" s="66" t="s">
        <v>52</v>
      </c>
      <c r="O6" s="27">
        <v>0</v>
      </c>
      <c r="P6" s="66" t="s">
        <v>52</v>
      </c>
      <c r="Q6" s="27">
        <v>0</v>
      </c>
      <c r="R6" s="67" t="s">
        <v>52</v>
      </c>
    </row>
    <row r="7" spans="1:18" ht="24" customHeight="1">
      <c r="A7" s="36"/>
      <c r="B7" s="38" t="s">
        <v>8</v>
      </c>
      <c r="C7" s="27"/>
      <c r="D7" s="58">
        <v>2255</v>
      </c>
      <c r="E7" s="42">
        <f aca="true" t="shared" si="0" ref="E7:E33">D7/Q7*100</f>
        <v>121.89189189189189</v>
      </c>
      <c r="F7" s="42">
        <v>2207</v>
      </c>
      <c r="G7" s="42">
        <f aca="true" t="shared" si="1" ref="G7:G33">F7/Q7*100</f>
        <v>119.2972972972973</v>
      </c>
      <c r="H7" s="42">
        <v>2293</v>
      </c>
      <c r="I7" s="42">
        <f aca="true" t="shared" si="2" ref="I7:I33">H7/Q7*100</f>
        <v>123.94594594594595</v>
      </c>
      <c r="J7" s="39"/>
      <c r="K7" s="42">
        <v>2266</v>
      </c>
      <c r="L7" s="42">
        <f aca="true" t="shared" si="3" ref="L7:L33">K7/Q7*100</f>
        <v>122.48648648648648</v>
      </c>
      <c r="M7" s="42">
        <v>2285</v>
      </c>
      <c r="N7" s="42">
        <f aca="true" t="shared" si="4" ref="N7:N33">M7/Q7*100</f>
        <v>123.51351351351352</v>
      </c>
      <c r="O7" s="42">
        <v>2163</v>
      </c>
      <c r="P7" s="42">
        <f aca="true" t="shared" si="5" ref="P7:P33">O7/Q7*100</f>
        <v>116.91891891891892</v>
      </c>
      <c r="Q7" s="42">
        <v>1850</v>
      </c>
      <c r="R7" s="65">
        <v>100</v>
      </c>
    </row>
    <row r="8" spans="1:18" ht="24" customHeight="1">
      <c r="A8" s="36"/>
      <c r="B8" s="38" t="s">
        <v>9</v>
      </c>
      <c r="C8" s="27"/>
      <c r="D8" s="58">
        <v>4411193</v>
      </c>
      <c r="E8" s="42">
        <f t="shared" si="0"/>
        <v>88223860</v>
      </c>
      <c r="F8" s="42">
        <v>4772228</v>
      </c>
      <c r="G8" s="42">
        <f t="shared" si="1"/>
        <v>95444560</v>
      </c>
      <c r="H8" s="42">
        <v>4780641</v>
      </c>
      <c r="I8" s="42">
        <f t="shared" si="2"/>
        <v>95612820</v>
      </c>
      <c r="J8" s="39"/>
      <c r="K8" s="42">
        <v>4885931</v>
      </c>
      <c r="L8" s="42">
        <f t="shared" si="3"/>
        <v>97718620</v>
      </c>
      <c r="M8" s="42">
        <v>5130868</v>
      </c>
      <c r="N8" s="42">
        <f t="shared" si="4"/>
        <v>102617360</v>
      </c>
      <c r="O8" s="42">
        <v>4964217</v>
      </c>
      <c r="P8" s="42">
        <f t="shared" si="5"/>
        <v>99284340</v>
      </c>
      <c r="Q8" s="42">
        <v>5</v>
      </c>
      <c r="R8" s="65">
        <v>100</v>
      </c>
    </row>
    <row r="9" spans="1:18" ht="24" customHeight="1">
      <c r="A9" s="36"/>
      <c r="B9" s="38" t="s">
        <v>12</v>
      </c>
      <c r="C9" s="27"/>
      <c r="D9" s="58">
        <v>996420</v>
      </c>
      <c r="E9" s="42">
        <f t="shared" si="0"/>
        <v>7.2166721770786895</v>
      </c>
      <c r="F9" s="42">
        <v>1012131</v>
      </c>
      <c r="G9" s="42">
        <f t="shared" si="1"/>
        <v>7.330460676480632</v>
      </c>
      <c r="H9" s="42">
        <v>1055516</v>
      </c>
      <c r="I9" s="42">
        <f t="shared" si="2"/>
        <v>7.644680907309559</v>
      </c>
      <c r="J9" s="39"/>
      <c r="K9" s="42">
        <v>975173</v>
      </c>
      <c r="L9" s="42">
        <f t="shared" si="3"/>
        <v>7.062788640270526</v>
      </c>
      <c r="M9" s="42">
        <v>1049835</v>
      </c>
      <c r="N9" s="42">
        <f t="shared" si="4"/>
        <v>7.603535692803644</v>
      </c>
      <c r="O9" s="42">
        <v>1029685</v>
      </c>
      <c r="P9" s="42">
        <f t="shared" si="5"/>
        <v>7.45759728894971</v>
      </c>
      <c r="Q9" s="42">
        <v>13807195</v>
      </c>
      <c r="R9" s="65">
        <v>100</v>
      </c>
    </row>
    <row r="10" spans="1:18" ht="24" customHeight="1">
      <c r="A10" s="36"/>
      <c r="B10" s="38" t="s">
        <v>13</v>
      </c>
      <c r="C10" s="27"/>
      <c r="D10" s="58">
        <v>1867974</v>
      </c>
      <c r="E10" s="66" t="s">
        <v>52</v>
      </c>
      <c r="F10" s="42">
        <v>1931665</v>
      </c>
      <c r="G10" s="66" t="s">
        <v>52</v>
      </c>
      <c r="H10" s="42">
        <v>2012994</v>
      </c>
      <c r="I10" s="66" t="s">
        <v>52</v>
      </c>
      <c r="J10" s="39"/>
      <c r="K10" s="42">
        <v>5070114</v>
      </c>
      <c r="L10" s="66" t="s">
        <v>52</v>
      </c>
      <c r="M10" s="42">
        <v>5284017</v>
      </c>
      <c r="N10" s="66" t="s">
        <v>52</v>
      </c>
      <c r="O10" s="42">
        <v>4950845</v>
      </c>
      <c r="P10" s="66" t="s">
        <v>52</v>
      </c>
      <c r="Q10" s="42">
        <v>0</v>
      </c>
      <c r="R10" s="65">
        <v>100</v>
      </c>
    </row>
    <row r="11" spans="1:18" ht="24" customHeight="1">
      <c r="A11" s="36"/>
      <c r="B11" s="38" t="s">
        <v>17</v>
      </c>
      <c r="C11" s="27"/>
      <c r="D11" s="58">
        <v>30387</v>
      </c>
      <c r="E11" s="42">
        <f t="shared" si="0"/>
        <v>64.08461100449206</v>
      </c>
      <c r="F11" s="42">
        <v>33604</v>
      </c>
      <c r="G11" s="42">
        <f t="shared" si="1"/>
        <v>70.86909758103633</v>
      </c>
      <c r="H11" s="42">
        <v>28627</v>
      </c>
      <c r="I11" s="42">
        <f t="shared" si="2"/>
        <v>60.37286205369382</v>
      </c>
      <c r="J11" s="39"/>
      <c r="K11" s="42">
        <v>35261</v>
      </c>
      <c r="L11" s="42">
        <f t="shared" si="3"/>
        <v>74.36362486028217</v>
      </c>
      <c r="M11" s="42">
        <v>23768</v>
      </c>
      <c r="N11" s="42">
        <f t="shared" si="4"/>
        <v>50.12548242191619</v>
      </c>
      <c r="O11" s="42">
        <v>36008</v>
      </c>
      <c r="P11" s="42">
        <f t="shared" si="5"/>
        <v>75.93900921610393</v>
      </c>
      <c r="Q11" s="42">
        <v>47417</v>
      </c>
      <c r="R11" s="65">
        <v>100</v>
      </c>
    </row>
    <row r="12" spans="1:18" ht="24" customHeight="1">
      <c r="A12" s="36"/>
      <c r="B12" s="38" t="s">
        <v>15</v>
      </c>
      <c r="C12" s="27"/>
      <c r="D12" s="58">
        <v>1447006</v>
      </c>
      <c r="E12" s="42">
        <f t="shared" si="0"/>
        <v>86.9836456997075</v>
      </c>
      <c r="F12" s="42">
        <v>1449698</v>
      </c>
      <c r="G12" s="42">
        <f t="shared" si="1"/>
        <v>87.14546947529904</v>
      </c>
      <c r="H12" s="42">
        <v>1464145</v>
      </c>
      <c r="I12" s="42">
        <f t="shared" si="2"/>
        <v>88.01391973011738</v>
      </c>
      <c r="J12" s="39"/>
      <c r="K12" s="42">
        <v>2020350</v>
      </c>
      <c r="L12" s="42">
        <f t="shared" si="3"/>
        <v>121.44898403282642</v>
      </c>
      <c r="M12" s="42">
        <v>1629986</v>
      </c>
      <c r="N12" s="42">
        <f t="shared" si="4"/>
        <v>97.98309386380113</v>
      </c>
      <c r="O12" s="42">
        <v>1599765</v>
      </c>
      <c r="P12" s="42">
        <f t="shared" si="5"/>
        <v>96.16642361040144</v>
      </c>
      <c r="Q12" s="42">
        <v>1663538</v>
      </c>
      <c r="R12" s="65">
        <v>100</v>
      </c>
    </row>
    <row r="13" spans="1:18" ht="24" customHeight="1">
      <c r="A13" s="36"/>
      <c r="B13" s="38" t="s">
        <v>16</v>
      </c>
      <c r="C13" s="27"/>
      <c r="D13" s="58">
        <v>939589</v>
      </c>
      <c r="E13" s="42">
        <f t="shared" si="0"/>
        <v>1708.6543007819603</v>
      </c>
      <c r="F13" s="42">
        <v>826053</v>
      </c>
      <c r="G13" s="42">
        <f t="shared" si="1"/>
        <v>1502.1876704855429</v>
      </c>
      <c r="H13" s="42">
        <v>537475</v>
      </c>
      <c r="I13" s="42">
        <f t="shared" si="2"/>
        <v>977.4049827241317</v>
      </c>
      <c r="J13" s="40"/>
      <c r="K13" s="42">
        <v>388743</v>
      </c>
      <c r="L13" s="42">
        <f t="shared" si="3"/>
        <v>706.9339879978178</v>
      </c>
      <c r="M13" s="42">
        <v>28434</v>
      </c>
      <c r="N13" s="42">
        <f t="shared" si="4"/>
        <v>51.707583196944896</v>
      </c>
      <c r="O13" s="42">
        <v>17989</v>
      </c>
      <c r="P13" s="42">
        <f t="shared" si="5"/>
        <v>32.71322058556101</v>
      </c>
      <c r="Q13" s="42">
        <v>54990</v>
      </c>
      <c r="R13" s="65">
        <v>100</v>
      </c>
    </row>
    <row r="14" spans="1:18" ht="24" customHeight="1">
      <c r="A14" s="36"/>
      <c r="B14" s="38" t="s">
        <v>10</v>
      </c>
      <c r="C14" s="27"/>
      <c r="D14" s="58">
        <v>1128490</v>
      </c>
      <c r="E14" s="66" t="s">
        <v>52</v>
      </c>
      <c r="F14" s="42">
        <v>1061235</v>
      </c>
      <c r="G14" s="66" t="s">
        <v>52</v>
      </c>
      <c r="H14" s="42">
        <v>937610</v>
      </c>
      <c r="I14" s="66" t="s">
        <v>52</v>
      </c>
      <c r="J14" s="39"/>
      <c r="K14" s="42">
        <v>730769</v>
      </c>
      <c r="L14" s="66" t="s">
        <v>52</v>
      </c>
      <c r="M14" s="42">
        <v>599058</v>
      </c>
      <c r="N14" s="66" t="s">
        <v>52</v>
      </c>
      <c r="O14" s="42">
        <v>263098</v>
      </c>
      <c r="P14" s="66" t="s">
        <v>52</v>
      </c>
      <c r="Q14" s="42">
        <v>0</v>
      </c>
      <c r="R14" s="65">
        <v>100</v>
      </c>
    </row>
    <row r="15" spans="1:18" ht="24" customHeight="1">
      <c r="A15" s="36"/>
      <c r="B15" s="38" t="s">
        <v>14</v>
      </c>
      <c r="C15" s="27"/>
      <c r="D15" s="58">
        <v>641</v>
      </c>
      <c r="E15" s="42">
        <f t="shared" si="0"/>
        <v>3204.9999999999995</v>
      </c>
      <c r="F15" s="42">
        <v>1248</v>
      </c>
      <c r="G15" s="42">
        <f t="shared" si="1"/>
        <v>6240</v>
      </c>
      <c r="H15" s="42">
        <v>2836</v>
      </c>
      <c r="I15" s="42">
        <f t="shared" si="2"/>
        <v>14180.000000000002</v>
      </c>
      <c r="J15" s="40"/>
      <c r="K15" s="42">
        <v>3399</v>
      </c>
      <c r="L15" s="42">
        <f t="shared" si="3"/>
        <v>16995</v>
      </c>
      <c r="M15" s="42">
        <v>3314</v>
      </c>
      <c r="N15" s="42">
        <f t="shared" si="4"/>
        <v>16570</v>
      </c>
      <c r="O15" s="42">
        <v>2000</v>
      </c>
      <c r="P15" s="42">
        <f t="shared" si="5"/>
        <v>10000</v>
      </c>
      <c r="Q15" s="42">
        <v>20</v>
      </c>
      <c r="R15" s="65">
        <v>100</v>
      </c>
    </row>
    <row r="16" spans="1:18" ht="24" customHeight="1">
      <c r="A16" s="36"/>
      <c r="B16" s="38" t="s">
        <v>42</v>
      </c>
      <c r="C16" s="27"/>
      <c r="D16" s="58">
        <v>4719248</v>
      </c>
      <c r="E16" s="66" t="s">
        <v>52</v>
      </c>
      <c r="F16" s="42">
        <v>4709956</v>
      </c>
      <c r="G16" s="66" t="s">
        <v>52</v>
      </c>
      <c r="H16" s="42">
        <v>4914830</v>
      </c>
      <c r="I16" s="66" t="s">
        <v>52</v>
      </c>
      <c r="J16" s="39"/>
      <c r="K16" s="42">
        <v>5072014</v>
      </c>
      <c r="L16" s="66" t="s">
        <v>52</v>
      </c>
      <c r="M16" s="42">
        <v>4966552</v>
      </c>
      <c r="N16" s="66" t="s">
        <v>52</v>
      </c>
      <c r="O16" s="42">
        <v>5634082</v>
      </c>
      <c r="P16" s="66" t="s">
        <v>52</v>
      </c>
      <c r="Q16" s="42">
        <v>0</v>
      </c>
      <c r="R16" s="65">
        <v>100</v>
      </c>
    </row>
    <row r="17" spans="1:18" ht="24" customHeight="1">
      <c r="A17" s="36"/>
      <c r="B17" s="38" t="s">
        <v>18</v>
      </c>
      <c r="C17" s="27"/>
      <c r="D17" s="58">
        <f>SUM(D5:D16)</f>
        <v>20003176</v>
      </c>
      <c r="E17" s="42">
        <f t="shared" si="0"/>
        <v>102.82469594810111</v>
      </c>
      <c r="F17" s="42">
        <f>SUM(F5:F16)</f>
        <v>20223364</v>
      </c>
      <c r="G17" s="42">
        <f t="shared" si="1"/>
        <v>103.95655441654735</v>
      </c>
      <c r="H17" s="42">
        <f>SUM(H5:H16)</f>
        <v>20121645</v>
      </c>
      <c r="I17" s="42">
        <f t="shared" si="2"/>
        <v>103.4336761872529</v>
      </c>
      <c r="J17" s="39"/>
      <c r="K17" s="42">
        <f>SUM(K5:K16)</f>
        <v>23304349</v>
      </c>
      <c r="L17" s="42">
        <f t="shared" si="3"/>
        <v>119.79410670552686</v>
      </c>
      <c r="M17" s="42">
        <f>SUM(M5:M16)</f>
        <v>22765904</v>
      </c>
      <c r="N17" s="42">
        <f t="shared" si="4"/>
        <v>117.02627406686112</v>
      </c>
      <c r="O17" s="51">
        <f>SUM(O5:O16)</f>
        <v>22420263</v>
      </c>
      <c r="P17" s="42">
        <f t="shared" si="5"/>
        <v>115.24953467646644</v>
      </c>
      <c r="Q17" s="51">
        <f>SUM(Q5:Q16)</f>
        <v>19453669</v>
      </c>
      <c r="R17" s="65">
        <v>100</v>
      </c>
    </row>
    <row r="18" spans="1:18" ht="22.5" customHeight="1">
      <c r="A18" s="36"/>
      <c r="B18" s="38"/>
      <c r="C18" s="27"/>
      <c r="D18" s="58"/>
      <c r="E18" s="42"/>
      <c r="F18" s="42"/>
      <c r="G18" s="42"/>
      <c r="H18" s="27"/>
      <c r="I18" s="42"/>
      <c r="J18" s="39"/>
      <c r="K18" s="27"/>
      <c r="L18" s="42"/>
      <c r="M18" s="27"/>
      <c r="N18" s="42"/>
      <c r="O18" s="51"/>
      <c r="P18" s="42"/>
      <c r="Q18" s="51"/>
      <c r="R18" s="65"/>
    </row>
    <row r="19" spans="1:18" ht="24" customHeight="1">
      <c r="A19" s="36"/>
      <c r="B19" s="38" t="s">
        <v>20</v>
      </c>
      <c r="C19" s="27"/>
      <c r="D19" s="58">
        <v>173892</v>
      </c>
      <c r="E19" s="42">
        <f t="shared" si="0"/>
        <v>88.92366224840451</v>
      </c>
      <c r="F19" s="42">
        <v>18142</v>
      </c>
      <c r="G19" s="42">
        <f t="shared" si="1"/>
        <v>9.27732776959581</v>
      </c>
      <c r="H19" s="42">
        <v>183633</v>
      </c>
      <c r="I19" s="42">
        <f t="shared" si="2"/>
        <v>93.90494599901817</v>
      </c>
      <c r="J19" s="39"/>
      <c r="K19" s="42">
        <v>176060</v>
      </c>
      <c r="L19" s="42">
        <f t="shared" si="3"/>
        <v>90.03231876943218</v>
      </c>
      <c r="M19" s="42">
        <v>180091</v>
      </c>
      <c r="N19" s="42">
        <f t="shared" si="4"/>
        <v>92.09366306660121</v>
      </c>
      <c r="O19" s="42">
        <v>210757</v>
      </c>
      <c r="P19" s="42">
        <f t="shared" si="5"/>
        <v>107.77542546228113</v>
      </c>
      <c r="Q19" s="42">
        <v>195552</v>
      </c>
      <c r="R19" s="65">
        <v>100</v>
      </c>
    </row>
    <row r="20" spans="1:18" ht="24" customHeight="1">
      <c r="A20" s="36"/>
      <c r="B20" s="38" t="s">
        <v>21</v>
      </c>
      <c r="C20" s="27"/>
      <c r="D20" s="58">
        <v>12971792</v>
      </c>
      <c r="E20" s="42">
        <f t="shared" si="0"/>
        <v>96.58921857309703</v>
      </c>
      <c r="F20" s="42">
        <v>13129515</v>
      </c>
      <c r="G20" s="42">
        <f t="shared" si="1"/>
        <v>97.76363929469082</v>
      </c>
      <c r="H20" s="42">
        <v>13285238</v>
      </c>
      <c r="I20" s="42">
        <f t="shared" si="2"/>
        <v>98.92316782273524</v>
      </c>
      <c r="J20" s="39"/>
      <c r="K20" s="42">
        <v>14144913</v>
      </c>
      <c r="L20" s="42">
        <f t="shared" si="3"/>
        <v>105.32439106751339</v>
      </c>
      <c r="M20" s="42">
        <v>13789377</v>
      </c>
      <c r="N20" s="42">
        <f t="shared" si="4"/>
        <v>102.67703560462864</v>
      </c>
      <c r="O20" s="42">
        <v>13391495</v>
      </c>
      <c r="P20" s="42">
        <f t="shared" si="5"/>
        <v>99.71436772772306</v>
      </c>
      <c r="Q20" s="42">
        <v>13429855</v>
      </c>
      <c r="R20" s="65">
        <v>100</v>
      </c>
    </row>
    <row r="21" spans="1:18" ht="38.25" customHeight="1">
      <c r="A21" s="36"/>
      <c r="B21" s="38" t="s">
        <v>48</v>
      </c>
      <c r="C21" s="27"/>
      <c r="D21" s="58"/>
      <c r="E21" s="42"/>
      <c r="F21" s="42"/>
      <c r="G21" s="42"/>
      <c r="H21" s="42"/>
      <c r="I21" s="42"/>
      <c r="J21" s="39"/>
      <c r="K21" s="42"/>
      <c r="L21" s="42"/>
      <c r="M21" s="42"/>
      <c r="N21" s="42"/>
      <c r="O21" s="42"/>
      <c r="P21" s="42"/>
      <c r="Q21" s="42">
        <v>5286487</v>
      </c>
      <c r="R21" s="65"/>
    </row>
    <row r="22" spans="1:18" ht="24" customHeight="1">
      <c r="A22" s="36"/>
      <c r="B22" s="38" t="s">
        <v>26</v>
      </c>
      <c r="C22" s="27"/>
      <c r="D22" s="58">
        <v>1933138</v>
      </c>
      <c r="E22" s="42">
        <f t="shared" si="0"/>
        <v>96656900</v>
      </c>
      <c r="F22" s="42">
        <v>1983428</v>
      </c>
      <c r="G22" s="42">
        <f t="shared" si="1"/>
        <v>99171400</v>
      </c>
      <c r="H22" s="42">
        <v>2066446</v>
      </c>
      <c r="I22" s="42">
        <f t="shared" si="2"/>
        <v>103322300</v>
      </c>
      <c r="J22" s="39"/>
      <c r="K22" s="42">
        <v>5010421</v>
      </c>
      <c r="L22" s="42">
        <f t="shared" si="3"/>
        <v>250521050</v>
      </c>
      <c r="M22" s="42">
        <v>5108412</v>
      </c>
      <c r="N22" s="42">
        <f t="shared" si="4"/>
        <v>255420600</v>
      </c>
      <c r="O22" s="42">
        <v>5001042</v>
      </c>
      <c r="P22" s="42">
        <f t="shared" si="5"/>
        <v>250052100</v>
      </c>
      <c r="Q22" s="42">
        <v>2</v>
      </c>
      <c r="R22" s="65">
        <v>100</v>
      </c>
    </row>
    <row r="23" spans="1:18" ht="24" customHeight="1">
      <c r="A23" s="36"/>
      <c r="B23" s="38" t="s">
        <v>43</v>
      </c>
      <c r="C23" s="27"/>
      <c r="D23" s="58">
        <v>143613</v>
      </c>
      <c r="E23" s="42">
        <f t="shared" si="0"/>
        <v>78.42005536959478</v>
      </c>
      <c r="F23" s="42">
        <v>155740</v>
      </c>
      <c r="G23" s="42">
        <f t="shared" si="1"/>
        <v>85.042018642189</v>
      </c>
      <c r="H23" s="42">
        <v>167713</v>
      </c>
      <c r="I23" s="42">
        <f t="shared" si="2"/>
        <v>91.57989002528217</v>
      </c>
      <c r="J23" s="39"/>
      <c r="K23" s="42">
        <v>180516</v>
      </c>
      <c r="L23" s="42">
        <f t="shared" si="3"/>
        <v>98.57098392971228</v>
      </c>
      <c r="M23" s="42">
        <v>177495</v>
      </c>
      <c r="N23" s="42">
        <f t="shared" si="4"/>
        <v>96.92136316229188</v>
      </c>
      <c r="O23" s="42">
        <v>185184</v>
      </c>
      <c r="P23" s="42">
        <f t="shared" si="5"/>
        <v>101.11995107380976</v>
      </c>
      <c r="Q23" s="42">
        <v>183133</v>
      </c>
      <c r="R23" s="65">
        <v>100</v>
      </c>
    </row>
    <row r="24" spans="1:18" ht="24" customHeight="1">
      <c r="A24" s="36"/>
      <c r="B24" s="38" t="s">
        <v>29</v>
      </c>
      <c r="C24" s="27"/>
      <c r="D24" s="58">
        <v>2114</v>
      </c>
      <c r="E24" s="42">
        <f t="shared" si="0"/>
        <v>4065.3846153846152</v>
      </c>
      <c r="F24" s="42">
        <v>1895</v>
      </c>
      <c r="G24" s="42">
        <f t="shared" si="1"/>
        <v>3644.2307692307695</v>
      </c>
      <c r="H24" s="42">
        <v>3791</v>
      </c>
      <c r="I24" s="42">
        <f t="shared" si="2"/>
        <v>7290.384615384616</v>
      </c>
      <c r="J24" s="39"/>
      <c r="K24" s="42">
        <v>4996</v>
      </c>
      <c r="L24" s="42">
        <f t="shared" si="3"/>
        <v>9607.692307692309</v>
      </c>
      <c r="M24" s="42">
        <v>5582</v>
      </c>
      <c r="N24" s="42">
        <f t="shared" si="4"/>
        <v>10734.615384615385</v>
      </c>
      <c r="O24" s="42">
        <v>6032</v>
      </c>
      <c r="P24" s="42">
        <f t="shared" si="5"/>
        <v>11600</v>
      </c>
      <c r="Q24" s="42">
        <v>52</v>
      </c>
      <c r="R24" s="65">
        <v>100</v>
      </c>
    </row>
    <row r="25" spans="1:18" ht="24" customHeight="1">
      <c r="A25" s="36"/>
      <c r="B25" s="38" t="s">
        <v>30</v>
      </c>
      <c r="C25" s="27"/>
      <c r="D25" s="58">
        <v>158672</v>
      </c>
      <c r="E25" s="42">
        <f t="shared" si="0"/>
        <v>63.75723774355183</v>
      </c>
      <c r="F25" s="42">
        <v>214883</v>
      </c>
      <c r="G25" s="42">
        <f t="shared" si="1"/>
        <v>86.34381943914268</v>
      </c>
      <c r="H25" s="42">
        <v>162229</v>
      </c>
      <c r="I25" s="42">
        <f t="shared" si="2"/>
        <v>65.18650374293303</v>
      </c>
      <c r="J25" s="39"/>
      <c r="K25" s="42">
        <v>120029</v>
      </c>
      <c r="L25" s="42">
        <f t="shared" si="3"/>
        <v>48.22979157709478</v>
      </c>
      <c r="M25" s="42">
        <v>89010</v>
      </c>
      <c r="N25" s="42">
        <f t="shared" si="4"/>
        <v>35.76580449955599</v>
      </c>
      <c r="O25" s="42">
        <v>167391</v>
      </c>
      <c r="P25" s="42">
        <f t="shared" si="5"/>
        <v>67.26068734956945</v>
      </c>
      <c r="Q25" s="42">
        <v>248869</v>
      </c>
      <c r="R25" s="65">
        <v>100</v>
      </c>
    </row>
    <row r="26" spans="1:18" ht="24" customHeight="1">
      <c r="A26" s="36"/>
      <c r="B26" s="38" t="s">
        <v>31</v>
      </c>
      <c r="C26" s="27"/>
      <c r="D26" s="58">
        <v>0</v>
      </c>
      <c r="E26" s="66" t="s">
        <v>52</v>
      </c>
      <c r="F26" s="42">
        <v>0</v>
      </c>
      <c r="G26" s="66" t="s">
        <v>52</v>
      </c>
      <c r="H26" s="42">
        <v>0</v>
      </c>
      <c r="I26" s="66" t="s">
        <v>52</v>
      </c>
      <c r="J26" s="40"/>
      <c r="K26" s="42">
        <v>0</v>
      </c>
      <c r="L26" s="66" t="s">
        <v>52</v>
      </c>
      <c r="M26" s="42">
        <v>0</v>
      </c>
      <c r="N26" s="66" t="s">
        <v>52</v>
      </c>
      <c r="O26" s="42">
        <v>0</v>
      </c>
      <c r="P26" s="66" t="s">
        <v>52</v>
      </c>
      <c r="Q26" s="42">
        <v>0</v>
      </c>
      <c r="R26" s="67" t="s">
        <v>52</v>
      </c>
    </row>
    <row r="27" spans="1:18" ht="24" customHeight="1">
      <c r="A27" s="36"/>
      <c r="B27" s="38" t="s">
        <v>28</v>
      </c>
      <c r="C27" s="27"/>
      <c r="D27" s="60">
        <v>470641</v>
      </c>
      <c r="E27" s="42">
        <f t="shared" si="0"/>
        <v>1567.7581612258496</v>
      </c>
      <c r="F27" s="42">
        <v>421248</v>
      </c>
      <c r="G27" s="42">
        <f t="shared" si="1"/>
        <v>1403.2245169886742</v>
      </c>
      <c r="H27" s="42">
        <v>272836</v>
      </c>
      <c r="I27" s="42">
        <f t="shared" si="2"/>
        <v>908.8474350433044</v>
      </c>
      <c r="J27" s="40"/>
      <c r="K27" s="42">
        <v>200000</v>
      </c>
      <c r="L27" s="42">
        <f t="shared" si="3"/>
        <v>666.2225183211192</v>
      </c>
      <c r="M27" s="42">
        <v>23000</v>
      </c>
      <c r="N27" s="42">
        <f t="shared" si="4"/>
        <v>76.61558960692871</v>
      </c>
      <c r="O27" s="42">
        <v>12000</v>
      </c>
      <c r="P27" s="42">
        <f t="shared" si="5"/>
        <v>39.973351099267155</v>
      </c>
      <c r="Q27" s="42">
        <v>30020</v>
      </c>
      <c r="R27" s="65">
        <v>100</v>
      </c>
    </row>
    <row r="28" spans="1:18" ht="24" customHeight="1">
      <c r="A28" s="36"/>
      <c r="B28" s="38" t="s">
        <v>25</v>
      </c>
      <c r="C28" s="27"/>
      <c r="D28" s="58">
        <v>942812</v>
      </c>
      <c r="E28" s="66" t="s">
        <v>52</v>
      </c>
      <c r="F28" s="42">
        <v>1052532</v>
      </c>
      <c r="G28" s="66" t="s">
        <v>52</v>
      </c>
      <c r="H28" s="42">
        <v>1062854</v>
      </c>
      <c r="I28" s="66" t="s">
        <v>52</v>
      </c>
      <c r="J28" s="39"/>
      <c r="K28" s="42">
        <v>951827</v>
      </c>
      <c r="L28" s="66" t="s">
        <v>52</v>
      </c>
      <c r="M28" s="42">
        <v>923040</v>
      </c>
      <c r="N28" s="66" t="s">
        <v>52</v>
      </c>
      <c r="O28" s="42">
        <v>939058</v>
      </c>
      <c r="P28" s="66" t="s">
        <v>52</v>
      </c>
      <c r="Q28" s="42">
        <v>0</v>
      </c>
      <c r="R28" s="65">
        <v>100</v>
      </c>
    </row>
    <row r="29" spans="1:18" ht="24" customHeight="1">
      <c r="A29" s="36"/>
      <c r="B29" s="38" t="s">
        <v>24</v>
      </c>
      <c r="C29" s="27"/>
      <c r="D29" s="58">
        <v>100</v>
      </c>
      <c r="E29" s="66" t="s">
        <v>52</v>
      </c>
      <c r="F29" s="42">
        <v>88</v>
      </c>
      <c r="G29" s="66" t="s">
        <v>52</v>
      </c>
      <c r="H29" s="42">
        <v>82</v>
      </c>
      <c r="I29" s="66" t="s">
        <v>52</v>
      </c>
      <c r="J29" s="39"/>
      <c r="K29" s="42">
        <v>82</v>
      </c>
      <c r="L29" s="66" t="s">
        <v>52</v>
      </c>
      <c r="M29" s="42">
        <v>65</v>
      </c>
      <c r="N29" s="66" t="s">
        <v>52</v>
      </c>
      <c r="O29" s="42">
        <v>41</v>
      </c>
      <c r="P29" s="66" t="s">
        <v>52</v>
      </c>
      <c r="Q29" s="42">
        <v>0</v>
      </c>
      <c r="R29" s="65">
        <v>100</v>
      </c>
    </row>
    <row r="30" spans="1:18" ht="24" customHeight="1">
      <c r="A30" s="36"/>
      <c r="B30" s="38" t="s">
        <v>44</v>
      </c>
      <c r="C30" s="26"/>
      <c r="D30" s="58">
        <v>0</v>
      </c>
      <c r="E30" s="66" t="s">
        <v>52</v>
      </c>
      <c r="F30" s="42">
        <v>0</v>
      </c>
      <c r="G30" s="66" t="s">
        <v>52</v>
      </c>
      <c r="H30" s="42">
        <v>0</v>
      </c>
      <c r="I30" s="66" t="s">
        <v>52</v>
      </c>
      <c r="J30" s="39"/>
      <c r="K30" s="42">
        <v>0</v>
      </c>
      <c r="L30" s="66" t="s">
        <v>52</v>
      </c>
      <c r="M30" s="42">
        <v>0</v>
      </c>
      <c r="N30" s="66" t="s">
        <v>52</v>
      </c>
      <c r="O30" s="42">
        <v>0</v>
      </c>
      <c r="P30" s="66" t="s">
        <v>52</v>
      </c>
      <c r="Q30" s="42">
        <v>0</v>
      </c>
      <c r="R30" s="68" t="s">
        <v>52</v>
      </c>
    </row>
    <row r="31" spans="1:18" ht="24" customHeight="1">
      <c r="A31" s="36"/>
      <c r="B31" s="38" t="s">
        <v>22</v>
      </c>
      <c r="C31" s="26"/>
      <c r="D31" s="61">
        <v>2377827</v>
      </c>
      <c r="E31" s="66" t="s">
        <v>52</v>
      </c>
      <c r="F31" s="42">
        <v>2542764</v>
      </c>
      <c r="G31" s="66" t="s">
        <v>52</v>
      </c>
      <c r="H31" s="42">
        <v>2528084</v>
      </c>
      <c r="I31" s="66" t="s">
        <v>52</v>
      </c>
      <c r="J31" s="39"/>
      <c r="K31" s="42">
        <v>2485362</v>
      </c>
      <c r="L31" s="66" t="s">
        <v>52</v>
      </c>
      <c r="M31" s="42">
        <v>2450039</v>
      </c>
      <c r="N31" s="66" t="s">
        <v>52</v>
      </c>
      <c r="O31" s="42">
        <v>2443516</v>
      </c>
      <c r="P31" s="66" t="s">
        <v>52</v>
      </c>
      <c r="Q31" s="42">
        <v>0</v>
      </c>
      <c r="R31" s="65">
        <v>100</v>
      </c>
    </row>
    <row r="32" spans="1:18" ht="24" customHeight="1">
      <c r="A32" s="36"/>
      <c r="B32" s="41" t="s">
        <v>45</v>
      </c>
      <c r="C32" s="26"/>
      <c r="D32" s="61">
        <v>2522</v>
      </c>
      <c r="E32" s="66" t="s">
        <v>52</v>
      </c>
      <c r="F32" s="42">
        <v>2654</v>
      </c>
      <c r="G32" s="66" t="s">
        <v>52</v>
      </c>
      <c r="H32" s="42">
        <v>1996</v>
      </c>
      <c r="I32" s="66" t="s">
        <v>52</v>
      </c>
      <c r="J32" s="39"/>
      <c r="K32" s="42">
        <v>1709</v>
      </c>
      <c r="L32" s="66" t="s">
        <v>52</v>
      </c>
      <c r="M32" s="42">
        <v>1804</v>
      </c>
      <c r="N32" s="66" t="s">
        <v>52</v>
      </c>
      <c r="O32" s="42">
        <v>8758</v>
      </c>
      <c r="P32" s="66" t="s">
        <v>52</v>
      </c>
      <c r="Q32" s="42">
        <v>0</v>
      </c>
      <c r="R32" s="65">
        <v>100</v>
      </c>
    </row>
    <row r="33" spans="1:18" ht="24" customHeight="1">
      <c r="A33" s="43"/>
      <c r="B33" s="33" t="s">
        <v>32</v>
      </c>
      <c r="C33" s="62"/>
      <c r="D33" s="44">
        <f>SUM(D19:D32)</f>
        <v>19177123</v>
      </c>
      <c r="E33" s="45">
        <f t="shared" si="0"/>
        <v>98.9839614699517</v>
      </c>
      <c r="F33" s="45">
        <f>SUM(F19:F32)</f>
        <v>19522889</v>
      </c>
      <c r="G33" s="45">
        <f t="shared" si="1"/>
        <v>100.76865505624299</v>
      </c>
      <c r="H33" s="45">
        <f>SUM(H19:H32)</f>
        <v>19734902</v>
      </c>
      <c r="I33" s="45">
        <f t="shared" si="2"/>
        <v>101.8629738768048</v>
      </c>
      <c r="J33" s="46"/>
      <c r="K33" s="45">
        <f>SUM(K19:K32)</f>
        <v>23275915</v>
      </c>
      <c r="L33" s="45">
        <f t="shared" si="3"/>
        <v>120.14014164365898</v>
      </c>
      <c r="M33" s="45">
        <f>SUM(M19:M32)</f>
        <v>22747915</v>
      </c>
      <c r="N33" s="45">
        <f t="shared" si="4"/>
        <v>117.41483547254383</v>
      </c>
      <c r="O33" s="45">
        <f>SUM(O19:O32)</f>
        <v>22365274</v>
      </c>
      <c r="P33" s="45">
        <f t="shared" si="5"/>
        <v>115.4398091872755</v>
      </c>
      <c r="Q33" s="45">
        <f>SUM(Q19:Q32)</f>
        <v>19373970</v>
      </c>
      <c r="R33" s="69">
        <v>100</v>
      </c>
    </row>
    <row r="34" spans="2:18" ht="33" customHeight="1">
      <c r="B34" s="47" t="s">
        <v>1</v>
      </c>
      <c r="D34" s="48"/>
      <c r="E34" s="48"/>
      <c r="F34" s="48"/>
      <c r="G34" s="48"/>
      <c r="O34" s="27"/>
      <c r="P34" s="27"/>
      <c r="Q34" s="27"/>
      <c r="R34" s="49"/>
    </row>
    <row r="35" spans="4:18" ht="16.5" customHeight="1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1"/>
      <c r="P35" s="51"/>
      <c r="Q35" s="51"/>
      <c r="R35" s="51"/>
    </row>
  </sheetData>
  <sheetProtection/>
  <mergeCells count="11">
    <mergeCell ref="B2:B3"/>
    <mergeCell ref="D2:E2"/>
    <mergeCell ref="F2:G2"/>
    <mergeCell ref="H2:I2"/>
    <mergeCell ref="K2:L2"/>
    <mergeCell ref="M2:N2"/>
    <mergeCell ref="O2:P2"/>
    <mergeCell ref="Q2:R2"/>
    <mergeCell ref="M1:R1"/>
    <mergeCell ref="F1:I1"/>
    <mergeCell ref="K1:L1"/>
  </mergeCells>
  <printOptions/>
  <pageMargins left="0.7086614173228347" right="0.31496062992125984" top="0.6299212598425197" bottom="0.1968503937007874" header="0.5118110236220472" footer="0.5118110236220472"/>
  <pageSetup firstPageNumber="101" useFirstPageNumber="1" fitToHeight="1" fitToWidth="1" horizontalDpi="600" verticalDpi="600" orientation="landscape" paperSize="9" scale="57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2020-04-22T04:04:45Z</cp:lastPrinted>
  <dcterms:created xsi:type="dcterms:W3CDTF">2007-04-18T12:33:57Z</dcterms:created>
  <dcterms:modified xsi:type="dcterms:W3CDTF">2020-04-22T04:04:51Z</dcterms:modified>
  <cp:category/>
  <cp:version/>
  <cp:contentType/>
  <cp:contentStatus/>
</cp:coreProperties>
</file>