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371" windowWidth="6660" windowHeight="7605" activeTab="0"/>
  </bookViews>
  <sheets>
    <sheet name="年齢別人口" sheetId="1" r:id="rId1"/>
  </sheets>
  <externalReferences>
    <externalReference r:id="rId4"/>
    <externalReference r:id="rId5"/>
  </externalReferences>
  <definedNames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<sst xmlns="http://schemas.openxmlformats.org/spreadsheetml/2006/main" count="33" uniqueCount="28">
  <si>
    <t>女</t>
  </si>
  <si>
    <t>資料：市民室</t>
  </si>
  <si>
    <t>総数</t>
  </si>
  <si>
    <t>年齢別人口</t>
  </si>
  <si>
    <t>年齢</t>
  </si>
  <si>
    <t>男</t>
  </si>
  <si>
    <t>50～54歳</t>
  </si>
  <si>
    <t>０～４歳</t>
  </si>
  <si>
    <t>55～59歳</t>
  </si>
  <si>
    <t>５～９歳</t>
  </si>
  <si>
    <t>60～64歳</t>
  </si>
  <si>
    <t>10～14歳</t>
  </si>
  <si>
    <t>65～69歳</t>
  </si>
  <si>
    <t>15～19歳</t>
  </si>
  <si>
    <t>70～74歳</t>
  </si>
  <si>
    <t>20～24歳</t>
  </si>
  <si>
    <t>75～79歳</t>
  </si>
  <si>
    <t>25～29歳</t>
  </si>
  <si>
    <t>80～84歳</t>
  </si>
  <si>
    <t>30～34歳</t>
  </si>
  <si>
    <t>85～89歳</t>
  </si>
  <si>
    <t>35～39歳</t>
  </si>
  <si>
    <t>90～94歳</t>
  </si>
  <si>
    <t>40～44歳</t>
  </si>
  <si>
    <t>95～99歳</t>
  </si>
  <si>
    <t>45～49歳</t>
  </si>
  <si>
    <t>100歳以上</t>
  </si>
  <si>
    <t>（令和2年3月末現在）（単位:人）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</si>
</sst>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4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/>
    </xf>
    <xf numFmtId="0" fontId="23" fillId="0" borderId="14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/>
    </xf>
    <xf numFmtId="197" fontId="23" fillId="0" borderId="14" xfId="0" applyNumberFormat="1" applyFont="1" applyFill="1" applyBorder="1" applyAlignment="1">
      <alignment/>
    </xf>
    <xf numFmtId="197" fontId="23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38" fontId="22" fillId="0" borderId="16" xfId="0" applyNumberFormat="1" applyFont="1" applyFill="1" applyBorder="1" applyAlignment="1">
      <alignment/>
    </xf>
    <xf numFmtId="38" fontId="22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distributed"/>
    </xf>
    <xf numFmtId="197" fontId="23" fillId="0" borderId="19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distributed"/>
    </xf>
    <xf numFmtId="0" fontId="23" fillId="0" borderId="19" xfId="0" applyFont="1" applyFill="1" applyBorder="1" applyAlignment="1">
      <alignment horizontal="center" shrinkToFit="1"/>
    </xf>
    <xf numFmtId="0" fontId="22" fillId="0" borderId="17" xfId="0" applyFont="1" applyFill="1" applyBorder="1" applyAlignment="1">
      <alignment horizontal="right"/>
    </xf>
    <xf numFmtId="38" fontId="23" fillId="0" borderId="20" xfId="49" applyFont="1" applyFill="1" applyBorder="1" applyAlignment="1">
      <alignment/>
    </xf>
    <xf numFmtId="198" fontId="23" fillId="0" borderId="21" xfId="49" applyNumberFormat="1" applyFont="1" applyFill="1" applyBorder="1" applyAlignment="1">
      <alignment/>
    </xf>
    <xf numFmtId="38" fontId="23" fillId="0" borderId="22" xfId="49" applyFont="1" applyFill="1" applyBorder="1" applyAlignment="1">
      <alignment/>
    </xf>
    <xf numFmtId="198" fontId="23" fillId="0" borderId="0" xfId="49" applyNumberFormat="1" applyFont="1" applyFill="1" applyBorder="1" applyAlignment="1">
      <alignment/>
    </xf>
    <xf numFmtId="198" fontId="23" fillId="0" borderId="23" xfId="49" applyNumberFormat="1" applyFont="1" applyFill="1" applyBorder="1" applyAlignment="1">
      <alignment/>
    </xf>
    <xf numFmtId="201" fontId="23" fillId="0" borderId="0" xfId="71" applyNumberFormat="1" applyFont="1" applyFill="1" applyBorder="1">
      <alignment/>
      <protection/>
    </xf>
    <xf numFmtId="201" fontId="23" fillId="0" borderId="23" xfId="71" applyNumberFormat="1" applyFont="1" applyFill="1" applyBorder="1">
      <alignment/>
      <protection/>
    </xf>
    <xf numFmtId="201" fontId="23" fillId="0" borderId="0" xfId="49" applyNumberFormat="1" applyFont="1" applyFill="1" applyBorder="1" applyAlignment="1">
      <alignment/>
    </xf>
    <xf numFmtId="201" fontId="23" fillId="0" borderId="23" xfId="49" applyNumberFormat="1" applyFont="1" applyFill="1" applyBorder="1" applyAlignment="1">
      <alignment/>
    </xf>
    <xf numFmtId="38" fontId="23" fillId="0" borderId="0" xfId="49" applyFont="1" applyFill="1" applyBorder="1" applyAlignment="1">
      <alignment/>
    </xf>
    <xf numFmtId="201" fontId="23" fillId="0" borderId="23" xfId="0" applyNumberFormat="1" applyFont="1" applyFill="1" applyBorder="1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年齢別男女別人口調べ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tabSelected="1" view="pageBreakPreview" zoomScale="70" zoomScaleNormal="75" zoomScaleSheetLayoutView="70" zoomScalePageLayoutView="0" workbookViewId="0" topLeftCell="A31">
      <selection activeCell="F29" sqref="F29"/>
    </sheetView>
  </sheetViews>
  <sheetFormatPr defaultColWidth="9.00390625" defaultRowHeight="13.5"/>
  <cols>
    <col min="1" max="1" width="14.75390625" style="1" customWidth="1"/>
    <col min="2" max="4" width="13.25390625" style="1" customWidth="1"/>
    <col min="5" max="5" width="14.75390625" style="1" customWidth="1"/>
    <col min="6" max="8" width="13.25390625" style="1" customWidth="1"/>
    <col min="9" max="16384" width="9.00390625" style="1" customWidth="1"/>
  </cols>
  <sheetData>
    <row r="1" ht="22.5" customHeight="1"/>
    <row r="2" ht="23.25" customHeight="1">
      <c r="A2" s="14" t="s">
        <v>3</v>
      </c>
    </row>
    <row r="3" spans="1:8" ht="18" customHeight="1" thickBot="1">
      <c r="A3" s="15"/>
      <c r="F3" s="20" t="s">
        <v>27</v>
      </c>
      <c r="G3" s="20"/>
      <c r="H3" s="20"/>
    </row>
    <row r="4" spans="1:9" ht="16.5">
      <c r="A4" s="2" t="s">
        <v>4</v>
      </c>
      <c r="B4" s="3" t="s">
        <v>2</v>
      </c>
      <c r="C4" s="3" t="s">
        <v>5</v>
      </c>
      <c r="D4" s="4" t="s">
        <v>0</v>
      </c>
      <c r="E4" s="3" t="s">
        <v>4</v>
      </c>
      <c r="F4" s="3" t="s">
        <v>2</v>
      </c>
      <c r="G4" s="3" t="s">
        <v>5</v>
      </c>
      <c r="H4" s="5" t="s">
        <v>0</v>
      </c>
      <c r="I4" s="6"/>
    </row>
    <row r="5" spans="1:9" ht="16.5">
      <c r="A5" s="7" t="s">
        <v>2</v>
      </c>
      <c r="B5" s="21">
        <f>B6+B12+B18+B24+B30+B36+B42+B48+B54+B60+F5+F11+F17+F23+F29+F35+F41+F47+F53+F59+F65</f>
        <v>185790</v>
      </c>
      <c r="C5" s="22">
        <f>SUM(C6,C12,C18,C24,C30,C36,C42,C48,C54,C60,G5,G11,G17,G23,G29,G35,G41,G47,G53,G59,G65)</f>
        <v>89869</v>
      </c>
      <c r="D5" s="22">
        <f>D6+D12+D18+D24+D30+D36+D42+D48+D54+D60+H5+H11+H17+H23+H29+H35+H41+H47+H53+H59+H65</f>
        <v>95921</v>
      </c>
      <c r="E5" s="16" t="s">
        <v>6</v>
      </c>
      <c r="F5" s="23">
        <f aca="true" t="shared" si="0" ref="F5:F10">SUM(G5:H5)</f>
        <v>13879</v>
      </c>
      <c r="G5" s="24">
        <f>SUM(G6:G10)</f>
        <v>6728</v>
      </c>
      <c r="H5" s="25">
        <f>SUM(H6:H10)</f>
        <v>7151</v>
      </c>
      <c r="I5" s="6"/>
    </row>
    <row r="6" spans="1:9" ht="16.5">
      <c r="A6" s="8" t="s">
        <v>7</v>
      </c>
      <c r="B6" s="23">
        <f>SUM(C6:D6)</f>
        <v>7031</v>
      </c>
      <c r="C6" s="24">
        <f>SUM(C7:C11)</f>
        <v>3598</v>
      </c>
      <c r="D6" s="24">
        <f>SUM(D7:D11)</f>
        <v>3433</v>
      </c>
      <c r="E6" s="17">
        <v>50</v>
      </c>
      <c r="F6" s="23">
        <f t="shared" si="0"/>
        <v>3059</v>
      </c>
      <c r="G6" s="26">
        <v>1491</v>
      </c>
      <c r="H6" s="27">
        <v>1568</v>
      </c>
      <c r="I6" s="6"/>
    </row>
    <row r="7" spans="1:9" ht="16.5">
      <c r="A7" s="9">
        <v>0</v>
      </c>
      <c r="B7" s="23">
        <f>C7+D7</f>
        <v>1328</v>
      </c>
      <c r="C7" s="26">
        <v>658</v>
      </c>
      <c r="D7" s="26">
        <v>670</v>
      </c>
      <c r="E7" s="17">
        <v>51</v>
      </c>
      <c r="F7" s="23">
        <f t="shared" si="0"/>
        <v>3025</v>
      </c>
      <c r="G7" s="26">
        <v>1510</v>
      </c>
      <c r="H7" s="27">
        <v>1515</v>
      </c>
      <c r="I7" s="6"/>
    </row>
    <row r="8" spans="1:9" ht="16.5">
      <c r="A8" s="9">
        <v>1</v>
      </c>
      <c r="B8" s="23">
        <f>C8+D8</f>
        <v>1313</v>
      </c>
      <c r="C8" s="26">
        <v>660</v>
      </c>
      <c r="D8" s="26">
        <v>653</v>
      </c>
      <c r="E8" s="17">
        <v>52</v>
      </c>
      <c r="F8" s="23">
        <f t="shared" si="0"/>
        <v>2902</v>
      </c>
      <c r="G8" s="26">
        <v>1362</v>
      </c>
      <c r="H8" s="27">
        <v>1540</v>
      </c>
      <c r="I8" s="6"/>
    </row>
    <row r="9" spans="1:9" ht="16.5">
      <c r="A9" s="9">
        <v>2</v>
      </c>
      <c r="B9" s="23">
        <f>C9+D9</f>
        <v>1391</v>
      </c>
      <c r="C9" s="26">
        <v>717</v>
      </c>
      <c r="D9" s="26">
        <v>674</v>
      </c>
      <c r="E9" s="17">
        <v>53</v>
      </c>
      <c r="F9" s="23">
        <f t="shared" si="0"/>
        <v>2322</v>
      </c>
      <c r="G9" s="26">
        <v>1121</v>
      </c>
      <c r="H9" s="27">
        <v>1201</v>
      </c>
      <c r="I9" s="6"/>
    </row>
    <row r="10" spans="1:9" ht="16.5">
      <c r="A10" s="9">
        <v>3</v>
      </c>
      <c r="B10" s="23">
        <f>C10+D10</f>
        <v>1457</v>
      </c>
      <c r="C10" s="26">
        <v>758</v>
      </c>
      <c r="D10" s="26">
        <v>699</v>
      </c>
      <c r="E10" s="17">
        <v>54</v>
      </c>
      <c r="F10" s="23">
        <f t="shared" si="0"/>
        <v>2571</v>
      </c>
      <c r="G10" s="26">
        <v>1244</v>
      </c>
      <c r="H10" s="27">
        <v>1327</v>
      </c>
      <c r="I10" s="6"/>
    </row>
    <row r="11" spans="1:9" ht="16.5">
      <c r="A11" s="9">
        <v>4</v>
      </c>
      <c r="B11" s="23">
        <f>C11+D11</f>
        <v>1542</v>
      </c>
      <c r="C11" s="26">
        <v>805</v>
      </c>
      <c r="D11" s="26">
        <v>737</v>
      </c>
      <c r="E11" s="18" t="s">
        <v>8</v>
      </c>
      <c r="F11" s="23">
        <f>G11+H11</f>
        <v>11787</v>
      </c>
      <c r="G11" s="28">
        <v>5867</v>
      </c>
      <c r="H11" s="29">
        <v>5920</v>
      </c>
      <c r="I11" s="6"/>
    </row>
    <row r="12" spans="1:9" ht="16.5">
      <c r="A12" s="8" t="s">
        <v>9</v>
      </c>
      <c r="B12" s="23">
        <f aca="true" t="shared" si="1" ref="B12:B65">SUM(C12:D12)</f>
        <v>8901</v>
      </c>
      <c r="C12" s="28">
        <v>4489</v>
      </c>
      <c r="D12" s="28">
        <v>4412</v>
      </c>
      <c r="E12" s="17">
        <v>55</v>
      </c>
      <c r="F12" s="23">
        <f>SUM(G12:H12)</f>
        <v>2575</v>
      </c>
      <c r="G12" s="26">
        <v>1248</v>
      </c>
      <c r="H12" s="27">
        <v>1327</v>
      </c>
      <c r="I12" s="6"/>
    </row>
    <row r="13" spans="1:9" ht="16.5">
      <c r="A13" s="9">
        <v>5</v>
      </c>
      <c r="B13" s="23">
        <f t="shared" si="1"/>
        <v>1634</v>
      </c>
      <c r="C13" s="26">
        <v>821</v>
      </c>
      <c r="D13" s="26">
        <v>813</v>
      </c>
      <c r="E13" s="17">
        <v>56</v>
      </c>
      <c r="F13" s="23">
        <f>SUM(G13:H13)</f>
        <v>2413</v>
      </c>
      <c r="G13" s="26">
        <v>1194</v>
      </c>
      <c r="H13" s="27">
        <v>1219</v>
      </c>
      <c r="I13" s="6"/>
    </row>
    <row r="14" spans="1:9" ht="16.5">
      <c r="A14" s="9">
        <v>6</v>
      </c>
      <c r="B14" s="23">
        <f t="shared" si="1"/>
        <v>1646</v>
      </c>
      <c r="C14" s="26">
        <v>850</v>
      </c>
      <c r="D14" s="26">
        <v>796</v>
      </c>
      <c r="E14" s="17">
        <v>57</v>
      </c>
      <c r="F14" s="23">
        <f>SUM(G14:H14)</f>
        <v>2429</v>
      </c>
      <c r="G14" s="26">
        <v>1264</v>
      </c>
      <c r="H14" s="27">
        <v>1165</v>
      </c>
      <c r="I14" s="6"/>
    </row>
    <row r="15" spans="1:9" ht="16.5">
      <c r="A15" s="9">
        <v>7</v>
      </c>
      <c r="B15" s="23">
        <f t="shared" si="1"/>
        <v>1765</v>
      </c>
      <c r="C15" s="26">
        <v>892</v>
      </c>
      <c r="D15" s="26">
        <v>873</v>
      </c>
      <c r="E15" s="17">
        <v>58</v>
      </c>
      <c r="F15" s="23">
        <f>SUM(G15:H15)</f>
        <v>2214</v>
      </c>
      <c r="G15" s="26">
        <v>1107</v>
      </c>
      <c r="H15" s="27">
        <v>1107</v>
      </c>
      <c r="I15" s="6"/>
    </row>
    <row r="16" spans="1:9" ht="16.5">
      <c r="A16" s="9">
        <v>8</v>
      </c>
      <c r="B16" s="23">
        <f t="shared" si="1"/>
        <v>1866</v>
      </c>
      <c r="C16" s="26">
        <v>963</v>
      </c>
      <c r="D16" s="26">
        <v>903</v>
      </c>
      <c r="E16" s="17">
        <v>59</v>
      </c>
      <c r="F16" s="23">
        <f>SUM(G16:H16)</f>
        <v>2156</v>
      </c>
      <c r="G16" s="26">
        <v>1054</v>
      </c>
      <c r="H16" s="27">
        <v>1102</v>
      </c>
      <c r="I16" s="6"/>
    </row>
    <row r="17" spans="1:9" ht="16.5">
      <c r="A17" s="9">
        <v>9</v>
      </c>
      <c r="B17" s="23">
        <f t="shared" si="1"/>
        <v>1990</v>
      </c>
      <c r="C17" s="26">
        <v>963</v>
      </c>
      <c r="D17" s="26">
        <v>1027</v>
      </c>
      <c r="E17" s="18" t="s">
        <v>10</v>
      </c>
      <c r="F17" s="23">
        <f>G17+H17</f>
        <v>10025</v>
      </c>
      <c r="G17" s="28">
        <v>4803</v>
      </c>
      <c r="H17" s="29">
        <v>5222</v>
      </c>
      <c r="I17" s="6"/>
    </row>
    <row r="18" spans="1:9" ht="16.5">
      <c r="A18" s="8" t="s">
        <v>11</v>
      </c>
      <c r="B18" s="23">
        <f t="shared" si="1"/>
        <v>9639</v>
      </c>
      <c r="C18" s="28">
        <v>4884</v>
      </c>
      <c r="D18" s="28">
        <v>4755</v>
      </c>
      <c r="E18" s="17">
        <v>60</v>
      </c>
      <c r="F18" s="23">
        <f>SUM(G18:H18)</f>
        <v>2113</v>
      </c>
      <c r="G18" s="26">
        <v>1037</v>
      </c>
      <c r="H18" s="27">
        <v>1076</v>
      </c>
      <c r="I18" s="6"/>
    </row>
    <row r="19" spans="1:9" ht="16.5">
      <c r="A19" s="9">
        <v>10</v>
      </c>
      <c r="B19" s="23">
        <f t="shared" si="1"/>
        <v>1893</v>
      </c>
      <c r="C19" s="26">
        <v>935</v>
      </c>
      <c r="D19" s="26">
        <v>958</v>
      </c>
      <c r="E19" s="17">
        <v>61</v>
      </c>
      <c r="F19" s="23">
        <f>SUM(G19:H19)</f>
        <v>2048</v>
      </c>
      <c r="G19" s="26">
        <v>982</v>
      </c>
      <c r="H19" s="27">
        <v>1066</v>
      </c>
      <c r="I19" s="6"/>
    </row>
    <row r="20" spans="1:9" ht="16.5">
      <c r="A20" s="9">
        <v>11</v>
      </c>
      <c r="B20" s="23">
        <f t="shared" si="1"/>
        <v>1992</v>
      </c>
      <c r="C20" s="26">
        <v>1025</v>
      </c>
      <c r="D20" s="26">
        <v>967</v>
      </c>
      <c r="E20" s="17">
        <v>62</v>
      </c>
      <c r="F20" s="23">
        <f>SUM(G20:H20)</f>
        <v>1922</v>
      </c>
      <c r="G20" s="26">
        <v>913</v>
      </c>
      <c r="H20" s="27">
        <v>1009</v>
      </c>
      <c r="I20" s="6"/>
    </row>
    <row r="21" spans="1:9" ht="16.5">
      <c r="A21" s="9">
        <v>12</v>
      </c>
      <c r="B21" s="23">
        <f t="shared" si="1"/>
        <v>1939</v>
      </c>
      <c r="C21" s="26">
        <v>988</v>
      </c>
      <c r="D21" s="26">
        <v>951</v>
      </c>
      <c r="E21" s="17">
        <v>63</v>
      </c>
      <c r="F21" s="23">
        <f>SUM(G21:H21)</f>
        <v>1910</v>
      </c>
      <c r="G21" s="26">
        <v>908</v>
      </c>
      <c r="H21" s="27">
        <v>1002</v>
      </c>
      <c r="I21" s="6"/>
    </row>
    <row r="22" spans="1:9" ht="16.5">
      <c r="A22" s="9">
        <v>13</v>
      </c>
      <c r="B22" s="23">
        <f t="shared" si="1"/>
        <v>1922</v>
      </c>
      <c r="C22" s="26">
        <v>976</v>
      </c>
      <c r="D22" s="26">
        <v>946</v>
      </c>
      <c r="E22" s="17">
        <v>64</v>
      </c>
      <c r="F22" s="23">
        <f>SUM(G22:H22)</f>
        <v>2032</v>
      </c>
      <c r="G22" s="26">
        <v>963</v>
      </c>
      <c r="H22" s="27">
        <v>1069</v>
      </c>
      <c r="I22" s="6"/>
    </row>
    <row r="23" spans="1:9" ht="16.5">
      <c r="A23" s="9">
        <v>14</v>
      </c>
      <c r="B23" s="23">
        <f t="shared" si="1"/>
        <v>1893</v>
      </c>
      <c r="C23" s="26">
        <v>960</v>
      </c>
      <c r="D23" s="26">
        <v>933</v>
      </c>
      <c r="E23" s="18" t="s">
        <v>12</v>
      </c>
      <c r="F23" s="23">
        <f>G23+H23</f>
        <v>11388</v>
      </c>
      <c r="G23" s="28">
        <v>5400</v>
      </c>
      <c r="H23" s="29">
        <v>5988</v>
      </c>
      <c r="I23" s="6"/>
    </row>
    <row r="24" spans="1:9" ht="16.5">
      <c r="A24" s="8" t="s">
        <v>13</v>
      </c>
      <c r="B24" s="23">
        <f t="shared" si="1"/>
        <v>10494</v>
      </c>
      <c r="C24" s="28">
        <v>5421</v>
      </c>
      <c r="D24" s="28">
        <v>5073</v>
      </c>
      <c r="E24" s="17">
        <v>65</v>
      </c>
      <c r="F24" s="23">
        <f>SUM(G24:H24)</f>
        <v>2043</v>
      </c>
      <c r="G24" s="26">
        <v>966</v>
      </c>
      <c r="H24" s="27">
        <v>1077</v>
      </c>
      <c r="I24" s="6"/>
    </row>
    <row r="25" spans="1:9" ht="16.5">
      <c r="A25" s="9">
        <v>15</v>
      </c>
      <c r="B25" s="23">
        <f t="shared" si="1"/>
        <v>1938</v>
      </c>
      <c r="C25" s="26">
        <v>1010</v>
      </c>
      <c r="D25" s="26">
        <v>928</v>
      </c>
      <c r="E25" s="17">
        <v>66</v>
      </c>
      <c r="F25" s="23">
        <f>SUM(G25:H25)</f>
        <v>2174</v>
      </c>
      <c r="G25" s="26">
        <v>1015</v>
      </c>
      <c r="H25" s="27">
        <v>1159</v>
      </c>
      <c r="I25" s="6"/>
    </row>
    <row r="26" spans="1:9" ht="16.5">
      <c r="A26" s="9">
        <v>16</v>
      </c>
      <c r="B26" s="23">
        <f t="shared" si="1"/>
        <v>2023</v>
      </c>
      <c r="C26" s="26">
        <v>1010</v>
      </c>
      <c r="D26" s="26">
        <v>1013</v>
      </c>
      <c r="E26" s="17">
        <v>67</v>
      </c>
      <c r="F26" s="23">
        <f>SUM(G26:H26)</f>
        <v>2258</v>
      </c>
      <c r="G26" s="26">
        <v>1113</v>
      </c>
      <c r="H26" s="27">
        <v>1145</v>
      </c>
      <c r="I26" s="6"/>
    </row>
    <row r="27" spans="1:9" ht="16.5">
      <c r="A27" s="9">
        <v>17</v>
      </c>
      <c r="B27" s="23">
        <f t="shared" si="1"/>
        <v>2110</v>
      </c>
      <c r="C27" s="26">
        <v>1119</v>
      </c>
      <c r="D27" s="26">
        <v>991</v>
      </c>
      <c r="E27" s="17">
        <v>68</v>
      </c>
      <c r="F27" s="23">
        <f>SUM(G27:H27)</f>
        <v>2319</v>
      </c>
      <c r="G27" s="26">
        <v>1076</v>
      </c>
      <c r="H27" s="27">
        <v>1243</v>
      </c>
      <c r="I27" s="6"/>
    </row>
    <row r="28" spans="1:9" ht="16.5">
      <c r="A28" s="9">
        <v>18</v>
      </c>
      <c r="B28" s="23">
        <f t="shared" si="1"/>
        <v>2191</v>
      </c>
      <c r="C28" s="26">
        <v>1117</v>
      </c>
      <c r="D28" s="26">
        <v>1074</v>
      </c>
      <c r="E28" s="17">
        <v>69</v>
      </c>
      <c r="F28" s="23">
        <f>SUM(G28:H28)</f>
        <v>2594</v>
      </c>
      <c r="G28" s="26">
        <v>1230</v>
      </c>
      <c r="H28" s="27">
        <v>1364</v>
      </c>
      <c r="I28" s="6"/>
    </row>
    <row r="29" spans="1:9" ht="16.5">
      <c r="A29" s="9">
        <v>19</v>
      </c>
      <c r="B29" s="23">
        <f t="shared" si="1"/>
        <v>2232</v>
      </c>
      <c r="C29" s="26">
        <v>1165</v>
      </c>
      <c r="D29" s="26">
        <v>1067</v>
      </c>
      <c r="E29" s="18" t="s">
        <v>14</v>
      </c>
      <c r="F29" s="23">
        <f>G29+H29</f>
        <v>12464</v>
      </c>
      <c r="G29" s="28">
        <v>5740</v>
      </c>
      <c r="H29" s="29">
        <v>6724</v>
      </c>
      <c r="I29" s="6"/>
    </row>
    <row r="30" spans="1:9" ht="16.5">
      <c r="A30" s="8" t="s">
        <v>15</v>
      </c>
      <c r="B30" s="23">
        <f t="shared" si="1"/>
        <v>10601</v>
      </c>
      <c r="C30" s="28">
        <v>5490</v>
      </c>
      <c r="D30" s="28">
        <v>5111</v>
      </c>
      <c r="E30" s="17">
        <v>70</v>
      </c>
      <c r="F30" s="23">
        <f>SUM(G30:H30)</f>
        <v>2746</v>
      </c>
      <c r="G30" s="26">
        <v>1304</v>
      </c>
      <c r="H30" s="27">
        <v>1442</v>
      </c>
      <c r="I30" s="6"/>
    </row>
    <row r="31" spans="1:9" ht="16.5">
      <c r="A31" s="9">
        <v>20</v>
      </c>
      <c r="B31" s="23">
        <f t="shared" si="1"/>
        <v>2300</v>
      </c>
      <c r="C31" s="26">
        <v>1187</v>
      </c>
      <c r="D31" s="26">
        <v>1113</v>
      </c>
      <c r="E31" s="17">
        <v>71</v>
      </c>
      <c r="F31" s="23">
        <f>SUM(G31:H31)</f>
        <v>2954</v>
      </c>
      <c r="G31" s="26">
        <v>1343</v>
      </c>
      <c r="H31" s="27">
        <v>1611</v>
      </c>
      <c r="I31" s="6"/>
    </row>
    <row r="32" spans="1:9" ht="16.5">
      <c r="A32" s="9">
        <v>21</v>
      </c>
      <c r="B32" s="23">
        <f t="shared" si="1"/>
        <v>2263</v>
      </c>
      <c r="C32" s="26">
        <v>1176</v>
      </c>
      <c r="D32" s="26">
        <v>1087</v>
      </c>
      <c r="E32" s="17">
        <v>72</v>
      </c>
      <c r="F32" s="23">
        <f>SUM(G32:H32)</f>
        <v>1788</v>
      </c>
      <c r="G32" s="26">
        <v>140</v>
      </c>
      <c r="H32" s="27">
        <v>1648</v>
      </c>
      <c r="I32" s="6"/>
    </row>
    <row r="33" spans="1:9" ht="16.5">
      <c r="A33" s="9">
        <v>22</v>
      </c>
      <c r="B33" s="23">
        <f t="shared" si="1"/>
        <v>2160</v>
      </c>
      <c r="C33" s="26">
        <v>1131</v>
      </c>
      <c r="D33" s="26">
        <v>1029</v>
      </c>
      <c r="E33" s="17">
        <v>73</v>
      </c>
      <c r="F33" s="23">
        <f>SUM(G33:H33)</f>
        <v>2245</v>
      </c>
      <c r="G33" s="26">
        <v>1028</v>
      </c>
      <c r="H33" s="27">
        <v>1217</v>
      </c>
      <c r="I33" s="6"/>
    </row>
    <row r="34" spans="1:9" ht="16.5">
      <c r="A34" s="9">
        <v>23</v>
      </c>
      <c r="B34" s="23">
        <f t="shared" si="1"/>
        <v>2077</v>
      </c>
      <c r="C34" s="26">
        <v>1061</v>
      </c>
      <c r="D34" s="26">
        <v>1016</v>
      </c>
      <c r="E34" s="17">
        <v>74</v>
      </c>
      <c r="F34" s="23">
        <f>SUM(G34:H34)</f>
        <v>1464</v>
      </c>
      <c r="G34" s="26">
        <v>658</v>
      </c>
      <c r="H34" s="27">
        <v>806</v>
      </c>
      <c r="I34" s="6"/>
    </row>
    <row r="35" spans="1:9" ht="16.5">
      <c r="A35" s="9">
        <v>24</v>
      </c>
      <c r="B35" s="23">
        <f>SUM(C35:D35)</f>
        <v>1801</v>
      </c>
      <c r="C35" s="26">
        <v>935</v>
      </c>
      <c r="D35" s="26">
        <v>866</v>
      </c>
      <c r="E35" s="18" t="s">
        <v>16</v>
      </c>
      <c r="F35" s="23">
        <f>G35+H35</f>
        <v>9818</v>
      </c>
      <c r="G35" s="28">
        <v>4372</v>
      </c>
      <c r="H35" s="29">
        <v>5446</v>
      </c>
      <c r="I35" s="6"/>
    </row>
    <row r="36" spans="1:9" ht="16.5">
      <c r="A36" s="8" t="s">
        <v>17</v>
      </c>
      <c r="B36" s="23">
        <f t="shared" si="1"/>
        <v>8570</v>
      </c>
      <c r="C36" s="28">
        <v>4376</v>
      </c>
      <c r="D36" s="28">
        <v>4194</v>
      </c>
      <c r="E36" s="17">
        <v>75</v>
      </c>
      <c r="F36" s="23">
        <f>SUM(G36:H36)</f>
        <v>1978</v>
      </c>
      <c r="G36" s="26">
        <v>923</v>
      </c>
      <c r="H36" s="27">
        <v>1055</v>
      </c>
      <c r="I36" s="6"/>
    </row>
    <row r="37" spans="1:9" ht="16.5">
      <c r="A37" s="9">
        <v>25</v>
      </c>
      <c r="B37" s="23">
        <f t="shared" si="1"/>
        <v>1800</v>
      </c>
      <c r="C37" s="26">
        <v>954</v>
      </c>
      <c r="D37" s="26">
        <v>846</v>
      </c>
      <c r="E37" s="17">
        <v>76</v>
      </c>
      <c r="F37" s="23">
        <f>SUM(G37:H37)</f>
        <v>2131</v>
      </c>
      <c r="G37" s="26">
        <v>890</v>
      </c>
      <c r="H37" s="27">
        <v>1241</v>
      </c>
      <c r="I37" s="6"/>
    </row>
    <row r="38" spans="1:9" ht="16.5">
      <c r="A38" s="9">
        <v>26</v>
      </c>
      <c r="B38" s="23">
        <f t="shared" si="1"/>
        <v>1717</v>
      </c>
      <c r="C38" s="26">
        <v>874</v>
      </c>
      <c r="D38" s="26">
        <v>843</v>
      </c>
      <c r="E38" s="17">
        <v>77</v>
      </c>
      <c r="F38" s="23">
        <f>SUM(G38:H38)</f>
        <v>1950</v>
      </c>
      <c r="G38" s="26">
        <v>886</v>
      </c>
      <c r="H38" s="27">
        <v>1064</v>
      </c>
      <c r="I38" s="6"/>
    </row>
    <row r="39" spans="1:9" ht="16.5">
      <c r="A39" s="9">
        <v>27</v>
      </c>
      <c r="B39" s="23">
        <f t="shared" si="1"/>
        <v>1667</v>
      </c>
      <c r="C39" s="26">
        <v>883</v>
      </c>
      <c r="D39" s="26">
        <v>784</v>
      </c>
      <c r="E39" s="17">
        <v>78</v>
      </c>
      <c r="F39" s="23">
        <f>SUM(G39:H39)</f>
        <v>1947</v>
      </c>
      <c r="G39" s="26">
        <v>888</v>
      </c>
      <c r="H39" s="27">
        <v>1059</v>
      </c>
      <c r="I39" s="6"/>
    </row>
    <row r="40" spans="1:9" ht="16.5">
      <c r="A40" s="9">
        <v>28</v>
      </c>
      <c r="B40" s="23">
        <f t="shared" si="1"/>
        <v>1693</v>
      </c>
      <c r="C40" s="26">
        <v>840</v>
      </c>
      <c r="D40" s="26">
        <v>853</v>
      </c>
      <c r="E40" s="17">
        <v>79</v>
      </c>
      <c r="F40" s="23">
        <f>SUM(G40:H40)</f>
        <v>1812</v>
      </c>
      <c r="G40" s="26">
        <v>785</v>
      </c>
      <c r="H40" s="27">
        <v>1027</v>
      </c>
      <c r="I40" s="6"/>
    </row>
    <row r="41" spans="1:9" ht="16.5">
      <c r="A41" s="9">
        <v>29</v>
      </c>
      <c r="B41" s="23">
        <f t="shared" si="1"/>
        <v>1693</v>
      </c>
      <c r="C41" s="26">
        <v>825</v>
      </c>
      <c r="D41" s="26">
        <v>868</v>
      </c>
      <c r="E41" s="18" t="s">
        <v>18</v>
      </c>
      <c r="F41" s="23">
        <f>G41+H41</f>
        <v>6558</v>
      </c>
      <c r="G41" s="28">
        <v>2787</v>
      </c>
      <c r="H41" s="29">
        <v>3771</v>
      </c>
      <c r="I41" s="6"/>
    </row>
    <row r="42" spans="1:9" ht="16.5">
      <c r="A42" s="8" t="s">
        <v>19</v>
      </c>
      <c r="B42" s="23">
        <f t="shared" si="1"/>
        <v>9118</v>
      </c>
      <c r="C42" s="28">
        <v>4613</v>
      </c>
      <c r="D42" s="28">
        <v>4505</v>
      </c>
      <c r="E42" s="17">
        <v>80</v>
      </c>
      <c r="F42" s="23">
        <f>SUM(G42:H42)</f>
        <v>1504</v>
      </c>
      <c r="G42" s="26">
        <v>669</v>
      </c>
      <c r="H42" s="27">
        <v>835</v>
      </c>
      <c r="I42" s="6"/>
    </row>
    <row r="43" spans="1:9" ht="16.5">
      <c r="A43" s="9">
        <v>30</v>
      </c>
      <c r="B43" s="23">
        <f t="shared" si="1"/>
        <v>1764</v>
      </c>
      <c r="C43" s="26">
        <v>915</v>
      </c>
      <c r="D43" s="26">
        <v>849</v>
      </c>
      <c r="E43" s="17">
        <v>81</v>
      </c>
      <c r="F43" s="23">
        <f>SUM(G43:H43)</f>
        <v>1311</v>
      </c>
      <c r="G43" s="26">
        <v>590</v>
      </c>
      <c r="H43" s="27">
        <v>721</v>
      </c>
      <c r="I43" s="6"/>
    </row>
    <row r="44" spans="1:9" ht="16.5">
      <c r="A44" s="9">
        <v>31</v>
      </c>
      <c r="B44" s="23">
        <f t="shared" si="1"/>
        <v>1774</v>
      </c>
      <c r="C44" s="26">
        <v>885</v>
      </c>
      <c r="D44" s="26">
        <v>889</v>
      </c>
      <c r="E44" s="17">
        <v>82</v>
      </c>
      <c r="F44" s="23">
        <f>SUM(G44:H44)</f>
        <v>1379</v>
      </c>
      <c r="G44" s="26">
        <v>579</v>
      </c>
      <c r="H44" s="27">
        <v>800</v>
      </c>
      <c r="I44" s="6"/>
    </row>
    <row r="45" spans="1:9" ht="16.5">
      <c r="A45" s="9">
        <v>32</v>
      </c>
      <c r="B45" s="23">
        <f t="shared" si="1"/>
        <v>1856</v>
      </c>
      <c r="C45" s="26">
        <v>943</v>
      </c>
      <c r="D45" s="26">
        <v>913</v>
      </c>
      <c r="E45" s="17">
        <v>83</v>
      </c>
      <c r="F45" s="23">
        <f>SUM(G45:H45)</f>
        <v>1204</v>
      </c>
      <c r="G45" s="26">
        <v>473</v>
      </c>
      <c r="H45" s="27">
        <v>731</v>
      </c>
      <c r="I45" s="6"/>
    </row>
    <row r="46" spans="1:9" ht="16.5">
      <c r="A46" s="9">
        <v>33</v>
      </c>
      <c r="B46" s="23">
        <f t="shared" si="1"/>
        <v>1900</v>
      </c>
      <c r="C46" s="26">
        <v>951</v>
      </c>
      <c r="D46" s="26">
        <v>949</v>
      </c>
      <c r="E46" s="17">
        <v>84</v>
      </c>
      <c r="F46" s="23">
        <f>SUM(G46:H46)</f>
        <v>1160</v>
      </c>
      <c r="G46" s="26">
        <v>476</v>
      </c>
      <c r="H46" s="27">
        <v>684</v>
      </c>
      <c r="I46" s="6"/>
    </row>
    <row r="47" spans="1:9" ht="16.5">
      <c r="A47" s="9">
        <v>34</v>
      </c>
      <c r="B47" s="23">
        <f t="shared" si="1"/>
        <v>1824</v>
      </c>
      <c r="C47" s="26">
        <v>919</v>
      </c>
      <c r="D47" s="26">
        <v>905</v>
      </c>
      <c r="E47" s="18" t="s">
        <v>20</v>
      </c>
      <c r="F47" s="23">
        <f>G47+H47</f>
        <v>3811</v>
      </c>
      <c r="G47" s="28">
        <v>1322</v>
      </c>
      <c r="H47" s="29">
        <v>2489</v>
      </c>
      <c r="I47" s="6"/>
    </row>
    <row r="48" spans="1:9" ht="16.5">
      <c r="A48" s="8" t="s">
        <v>21</v>
      </c>
      <c r="B48" s="23">
        <f t="shared" si="1"/>
        <v>10591</v>
      </c>
      <c r="C48" s="28">
        <v>5297</v>
      </c>
      <c r="D48" s="28">
        <v>5294</v>
      </c>
      <c r="E48" s="17">
        <v>85</v>
      </c>
      <c r="F48" s="23">
        <f>SUM(G48:H48)</f>
        <v>946</v>
      </c>
      <c r="G48" s="26">
        <v>339</v>
      </c>
      <c r="H48" s="27">
        <v>607</v>
      </c>
      <c r="I48" s="6"/>
    </row>
    <row r="49" spans="1:9" ht="16.5">
      <c r="A49" s="9">
        <v>35</v>
      </c>
      <c r="B49" s="23">
        <f t="shared" si="1"/>
        <v>2014</v>
      </c>
      <c r="C49" s="26">
        <v>986</v>
      </c>
      <c r="D49" s="26">
        <v>1028</v>
      </c>
      <c r="E49" s="17">
        <v>86</v>
      </c>
      <c r="F49" s="23">
        <f>SUM(G49:H49)</f>
        <v>852</v>
      </c>
      <c r="G49" s="26">
        <v>333</v>
      </c>
      <c r="H49" s="27">
        <v>519</v>
      </c>
      <c r="I49" s="6"/>
    </row>
    <row r="50" spans="1:9" ht="16.5">
      <c r="A50" s="9">
        <v>36</v>
      </c>
      <c r="B50" s="23">
        <f t="shared" si="1"/>
        <v>2034</v>
      </c>
      <c r="C50" s="26">
        <v>1000</v>
      </c>
      <c r="D50" s="26">
        <v>1034</v>
      </c>
      <c r="E50" s="17">
        <v>87</v>
      </c>
      <c r="F50" s="23">
        <f>SUM(G50:H50)</f>
        <v>840</v>
      </c>
      <c r="G50" s="26">
        <v>291</v>
      </c>
      <c r="H50" s="27">
        <v>549</v>
      </c>
      <c r="I50" s="6"/>
    </row>
    <row r="51" spans="1:9" ht="16.5">
      <c r="A51" s="9">
        <v>37</v>
      </c>
      <c r="B51" s="23">
        <f t="shared" si="1"/>
        <v>2167</v>
      </c>
      <c r="C51" s="26">
        <v>1065</v>
      </c>
      <c r="D51" s="26">
        <v>1102</v>
      </c>
      <c r="E51" s="17">
        <v>88</v>
      </c>
      <c r="F51" s="23">
        <f>SUM(G51:H51)</f>
        <v>635</v>
      </c>
      <c r="G51" s="26">
        <v>213</v>
      </c>
      <c r="H51" s="27">
        <v>422</v>
      </c>
      <c r="I51" s="6"/>
    </row>
    <row r="52" spans="1:9" ht="16.5">
      <c r="A52" s="9">
        <v>38</v>
      </c>
      <c r="B52" s="23">
        <f t="shared" si="1"/>
        <v>2207</v>
      </c>
      <c r="C52" s="26">
        <v>1122</v>
      </c>
      <c r="D52" s="26">
        <v>1085</v>
      </c>
      <c r="E52" s="17">
        <v>89</v>
      </c>
      <c r="F52" s="23">
        <f>SUM(G52:H52)</f>
        <v>538</v>
      </c>
      <c r="G52" s="26">
        <v>146</v>
      </c>
      <c r="H52" s="27">
        <v>392</v>
      </c>
      <c r="I52" s="6"/>
    </row>
    <row r="53" spans="1:9" ht="16.5">
      <c r="A53" s="9">
        <v>39</v>
      </c>
      <c r="B53" s="23">
        <f t="shared" si="1"/>
        <v>2169</v>
      </c>
      <c r="C53" s="26">
        <v>1124</v>
      </c>
      <c r="D53" s="26">
        <v>1045</v>
      </c>
      <c r="E53" s="18" t="s">
        <v>22</v>
      </c>
      <c r="F53" s="23">
        <f>G53+H53</f>
        <v>1635</v>
      </c>
      <c r="G53" s="28">
        <v>420</v>
      </c>
      <c r="H53" s="29">
        <v>1215</v>
      </c>
      <c r="I53" s="6"/>
    </row>
    <row r="54" spans="1:9" ht="16.5">
      <c r="A54" s="8" t="s">
        <v>23</v>
      </c>
      <c r="B54" s="23">
        <f>SUM(C54:D54)</f>
        <v>12676</v>
      </c>
      <c r="C54" s="28">
        <v>6166</v>
      </c>
      <c r="D54" s="28">
        <v>6510</v>
      </c>
      <c r="E54" s="17">
        <v>90</v>
      </c>
      <c r="F54" s="23">
        <f>SUM(G54:H54)</f>
        <v>492</v>
      </c>
      <c r="G54" s="26">
        <v>140</v>
      </c>
      <c r="H54" s="27">
        <v>352</v>
      </c>
      <c r="I54" s="6"/>
    </row>
    <row r="55" spans="1:9" ht="16.5">
      <c r="A55" s="9">
        <v>40</v>
      </c>
      <c r="B55" s="23">
        <f>SUM(C55:D55)</f>
        <v>2260</v>
      </c>
      <c r="C55" s="26">
        <v>1069</v>
      </c>
      <c r="D55" s="26">
        <v>1191</v>
      </c>
      <c r="E55" s="17">
        <v>91</v>
      </c>
      <c r="F55" s="23">
        <f>SUM(G55:H55)</f>
        <v>412</v>
      </c>
      <c r="G55" s="26">
        <v>123</v>
      </c>
      <c r="H55" s="27">
        <v>289</v>
      </c>
      <c r="I55" s="6"/>
    </row>
    <row r="56" spans="1:9" ht="16.5">
      <c r="A56" s="9">
        <v>41</v>
      </c>
      <c r="B56" s="23">
        <f t="shared" si="1"/>
        <v>2496</v>
      </c>
      <c r="C56" s="26">
        <v>1214</v>
      </c>
      <c r="D56" s="26">
        <v>1282</v>
      </c>
      <c r="E56" s="17">
        <v>92</v>
      </c>
      <c r="F56" s="23">
        <f>SUM(G56:H56)</f>
        <v>280</v>
      </c>
      <c r="G56" s="26">
        <v>67</v>
      </c>
      <c r="H56" s="27">
        <v>213</v>
      </c>
      <c r="I56" s="6"/>
    </row>
    <row r="57" spans="1:9" ht="16.5">
      <c r="A57" s="9">
        <v>42</v>
      </c>
      <c r="B57" s="23">
        <f t="shared" si="1"/>
        <v>2509</v>
      </c>
      <c r="C57" s="26">
        <v>1251</v>
      </c>
      <c r="D57" s="26">
        <v>1258</v>
      </c>
      <c r="E57" s="17">
        <v>93</v>
      </c>
      <c r="F57" s="23">
        <f>SUM(G57:H57)</f>
        <v>265</v>
      </c>
      <c r="G57" s="26">
        <v>53</v>
      </c>
      <c r="H57" s="27">
        <v>212</v>
      </c>
      <c r="I57" s="6"/>
    </row>
    <row r="58" spans="1:9" ht="16.5">
      <c r="A58" s="9">
        <v>43</v>
      </c>
      <c r="B58" s="23">
        <f t="shared" si="1"/>
        <v>2633</v>
      </c>
      <c r="C58" s="26">
        <v>1262</v>
      </c>
      <c r="D58" s="26">
        <v>1371</v>
      </c>
      <c r="E58" s="17">
        <v>94</v>
      </c>
      <c r="F58" s="23">
        <f>SUM(G58:H58)</f>
        <v>186</v>
      </c>
      <c r="G58" s="26">
        <v>37</v>
      </c>
      <c r="H58" s="27">
        <v>149</v>
      </c>
      <c r="I58" s="6"/>
    </row>
    <row r="59" spans="1:9" ht="16.5">
      <c r="A59" s="9">
        <v>44</v>
      </c>
      <c r="B59" s="23">
        <f t="shared" si="1"/>
        <v>2778</v>
      </c>
      <c r="C59" s="26">
        <v>1370</v>
      </c>
      <c r="D59" s="26">
        <v>1408</v>
      </c>
      <c r="E59" s="18" t="s">
        <v>24</v>
      </c>
      <c r="F59" s="23">
        <f>G59+H59</f>
        <v>476</v>
      </c>
      <c r="G59" s="28">
        <v>74</v>
      </c>
      <c r="H59" s="29">
        <v>402</v>
      </c>
      <c r="I59" s="6"/>
    </row>
    <row r="60" spans="1:9" ht="16.5">
      <c r="A60" s="8" t="s">
        <v>25</v>
      </c>
      <c r="B60" s="23">
        <f t="shared" si="1"/>
        <v>16246</v>
      </c>
      <c r="C60" s="28">
        <v>8013</v>
      </c>
      <c r="D60" s="28">
        <v>8233</v>
      </c>
      <c r="E60" s="17">
        <v>95</v>
      </c>
      <c r="F60" s="23">
        <f aca="true" t="shared" si="2" ref="F60:F65">SUM(G60:H60)</f>
        <v>158</v>
      </c>
      <c r="G60" s="26">
        <v>25</v>
      </c>
      <c r="H60" s="27">
        <v>133</v>
      </c>
      <c r="I60" s="6"/>
    </row>
    <row r="61" spans="1:9" ht="16.5">
      <c r="A61" s="9">
        <v>45</v>
      </c>
      <c r="B61" s="23">
        <f t="shared" si="1"/>
        <v>3133</v>
      </c>
      <c r="C61" s="26">
        <v>1549</v>
      </c>
      <c r="D61" s="26">
        <v>1584</v>
      </c>
      <c r="E61" s="17">
        <v>96</v>
      </c>
      <c r="F61" s="23">
        <f t="shared" si="2"/>
        <v>123</v>
      </c>
      <c r="G61" s="26">
        <v>25</v>
      </c>
      <c r="H61" s="27">
        <v>98</v>
      </c>
      <c r="I61" s="6"/>
    </row>
    <row r="62" spans="1:9" ht="16.5">
      <c r="A62" s="9">
        <v>46</v>
      </c>
      <c r="B62" s="23">
        <f t="shared" si="1"/>
        <v>3365</v>
      </c>
      <c r="C62" s="26">
        <v>1628</v>
      </c>
      <c r="D62" s="26">
        <v>1737</v>
      </c>
      <c r="E62" s="17">
        <v>97</v>
      </c>
      <c r="F62" s="23">
        <f t="shared" si="2"/>
        <v>71</v>
      </c>
      <c r="G62" s="26">
        <v>9</v>
      </c>
      <c r="H62" s="27">
        <v>62</v>
      </c>
      <c r="I62" s="6"/>
    </row>
    <row r="63" spans="1:9" ht="16.5">
      <c r="A63" s="9">
        <v>47</v>
      </c>
      <c r="B63" s="23">
        <f t="shared" si="1"/>
        <v>3312</v>
      </c>
      <c r="C63" s="26">
        <v>1629</v>
      </c>
      <c r="D63" s="26">
        <v>1683</v>
      </c>
      <c r="E63" s="17">
        <v>98</v>
      </c>
      <c r="F63" s="23">
        <f t="shared" si="2"/>
        <v>77</v>
      </c>
      <c r="G63" s="26">
        <v>12</v>
      </c>
      <c r="H63" s="27">
        <v>65</v>
      </c>
      <c r="I63" s="6"/>
    </row>
    <row r="64" spans="1:9" ht="16.5">
      <c r="A64" s="9">
        <v>48</v>
      </c>
      <c r="B64" s="23">
        <f t="shared" si="1"/>
        <v>1800</v>
      </c>
      <c r="C64" s="26">
        <v>1632</v>
      </c>
      <c r="D64" s="26">
        <v>168</v>
      </c>
      <c r="E64" s="17">
        <v>99</v>
      </c>
      <c r="F64" s="23">
        <f t="shared" si="2"/>
        <v>47</v>
      </c>
      <c r="G64" s="26">
        <v>3</v>
      </c>
      <c r="H64" s="27">
        <v>44</v>
      </c>
      <c r="I64" s="6"/>
    </row>
    <row r="65" spans="1:9" ht="17.25" thickBot="1">
      <c r="A65" s="10">
        <v>49</v>
      </c>
      <c r="B65" s="30">
        <f t="shared" si="1"/>
        <v>3136</v>
      </c>
      <c r="C65" s="26">
        <v>1575</v>
      </c>
      <c r="D65" s="26">
        <v>1561</v>
      </c>
      <c r="E65" s="19" t="s">
        <v>26</v>
      </c>
      <c r="F65" s="23">
        <f t="shared" si="2"/>
        <v>82</v>
      </c>
      <c r="G65" s="28">
        <v>9</v>
      </c>
      <c r="H65" s="31">
        <v>73</v>
      </c>
      <c r="I65" s="6"/>
    </row>
    <row r="66" spans="1:8" ht="17.25" customHeight="1">
      <c r="A66" s="11" t="s">
        <v>1</v>
      </c>
      <c r="B66" s="12"/>
      <c r="C66" s="12"/>
      <c r="D66" s="12"/>
      <c r="E66" s="11"/>
      <c r="F66" s="12"/>
      <c r="G66" s="12"/>
      <c r="H66" s="12"/>
    </row>
    <row r="67" spans="2:11" ht="15.75">
      <c r="B67" s="13"/>
      <c r="K67" s="6"/>
    </row>
  </sheetData>
  <sheetProtection/>
  <mergeCells count="2">
    <mergeCell ref="A2:A3"/>
    <mergeCell ref="F3:H3"/>
  </mergeCells>
  <printOptions/>
  <pageMargins left="0.9055118110236221" right="0.4330708661417323" top="0.1968503937007874" bottom="0.5511811023622047" header="0.35433070866141736" footer="0.35433070866141736"/>
  <pageSetup firstPageNumber="12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LG93010</cp:lastModifiedBy>
  <cp:lastPrinted>2018-11-15T08:29:48Z</cp:lastPrinted>
  <dcterms:created xsi:type="dcterms:W3CDTF">2012-09-25T00:10:13Z</dcterms:created>
  <dcterms:modified xsi:type="dcterms:W3CDTF">2021-03-17T02:02:33Z</dcterms:modified>
  <cp:category/>
  <cp:version/>
  <cp:contentType/>
  <cp:contentStatus/>
</cp:coreProperties>
</file>