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30" windowWidth="11300" windowHeight="9220" activeTab="0"/>
  </bookViews>
  <sheets>
    <sheet name="ごみ・し尿処理状況" sheetId="1" r:id="rId1"/>
  </sheets>
  <definedNames>
    <definedName name="_xlnm.Print_Area" localSheetId="0">'ごみ・し尿処理状況'!$A$1:$I$57</definedName>
  </definedNames>
  <calcPr fullCalcOnLoad="1"/>
</workbook>
</file>

<file path=xl/sharedStrings.xml><?xml version="1.0" encoding="utf-8"?>
<sst xmlns="http://schemas.openxmlformats.org/spreadsheetml/2006/main" count="92" uniqueCount="47">
  <si>
    <t>月別ごみ処理状況</t>
  </si>
  <si>
    <t>年度月</t>
  </si>
  <si>
    <t>和泉市投入量</t>
  </si>
  <si>
    <t>和泉市の占める割合（量）</t>
  </si>
  <si>
    <t>台数</t>
  </si>
  <si>
    <t>重量</t>
  </si>
  <si>
    <t>台</t>
  </si>
  <si>
    <t>平成</t>
  </si>
  <si>
    <t>年</t>
  </si>
  <si>
    <t>資料：生活環境課</t>
  </si>
  <si>
    <t>月別し尿処理状況</t>
  </si>
  <si>
    <t>受入量</t>
  </si>
  <si>
    <t>投入量</t>
  </si>
  <si>
    <t>１日平均</t>
  </si>
  <si>
    <t>泉北環境受入量</t>
  </si>
  <si>
    <t>22年度</t>
  </si>
  <si>
    <t>11月</t>
  </si>
  <si>
    <t>12月</t>
  </si>
  <si>
    <t>1月</t>
  </si>
  <si>
    <t>2月</t>
  </si>
  <si>
    <t>3月</t>
  </si>
  <si>
    <t>23年度</t>
  </si>
  <si>
    <t>24年度</t>
  </si>
  <si>
    <t>25年度</t>
  </si>
  <si>
    <t>26年度</t>
  </si>
  <si>
    <t xml:space="preserve">   ｋ㍑</t>
  </si>
  <si>
    <t>t</t>
  </si>
  <si>
    <t>％</t>
  </si>
  <si>
    <t>27年度</t>
  </si>
  <si>
    <t>28年度</t>
  </si>
  <si>
    <t xml:space="preserve"> 4月</t>
  </si>
  <si>
    <t xml:space="preserve"> 10月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</si>
  <si>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</si>
  <si>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</si>
  <si>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</si>
  <si>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</si>
  <si>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</si>
  <si>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 1月</t>
  </si>
  <si>
    <t xml:space="preserve">  2月</t>
  </si>
  <si>
    <t xml:space="preserve">  3月</t>
  </si>
  <si>
    <t>29年度</t>
  </si>
  <si>
    <t>11月</t>
  </si>
  <si>
    <t>10月</t>
  </si>
  <si>
    <t>30年度</t>
  </si>
  <si>
    <t>令和</t>
  </si>
  <si>
    <t>元年度</t>
  </si>
  <si>
    <t>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</si>
</sst>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;[Red]\-#,##0.0\ "/>
    <numFmt numFmtId="180" formatCode="#,##0;[Red]#,##0"/>
    <numFmt numFmtId="181" formatCode="#,##0_ ;[Red]\-#,##0\ "/>
    <numFmt numFmtId="182" formatCode="#,##0.0_ "/>
    <numFmt numFmtId="183" formatCode="0.0%"/>
    <numFmt numFmtId="184" formatCode="#,##0.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Meiryo UI"/>
      <family val="3"/>
    </font>
    <font>
      <sz val="14"/>
      <color indexed="8"/>
      <name val="Meiryo UI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3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76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182" fontId="6" fillId="0" borderId="13" xfId="0" applyNumberFormat="1" applyFont="1" applyBorder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right"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49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181" fontId="6" fillId="0" borderId="16" xfId="49" applyNumberFormat="1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904875" cy="323850"/>
    <xdr:sp>
      <xdr:nvSpPr>
        <xdr:cNvPr id="1" name="Text Box 4"/>
        <xdr:cNvSpPr txBox="1">
          <a:spLocks noChangeArrowheads="1"/>
        </xdr:cNvSpPr>
      </xdr:nvSpPr>
      <xdr:spPr>
        <a:xfrm>
          <a:off x="19050" y="0"/>
          <a:ext cx="904875" cy="323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ごみ・し</a:t>
          </a:r>
          <a:r>
            <a:rPr lang="en-US" cap="none" sz="16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SheetLayoutView="100" zoomScalePageLayoutView="0" workbookViewId="0" topLeftCell="A4">
      <selection activeCell="H56" sqref="H56"/>
    </sheetView>
  </sheetViews>
  <sheetFormatPr defaultColWidth="9.00390625" defaultRowHeight="13.5"/>
  <cols>
    <col min="1" max="1" width="5.125" style="3" customWidth="1"/>
    <col min="2" max="2" width="3.875" style="3" customWidth="1"/>
    <col min="3" max="3" width="3.00390625" style="3" customWidth="1"/>
    <col min="4" max="4" width="5.375" style="3" customWidth="1"/>
    <col min="5" max="7" width="14.00390625" style="3" customWidth="1"/>
    <col min="8" max="9" width="14.50390625" style="3" customWidth="1"/>
    <col min="10" max="16384" width="9.00390625" style="3" customWidth="1"/>
  </cols>
  <sheetData>
    <row r="1" spans="1:3" ht="14.25" customHeight="1">
      <c r="A1" s="2"/>
      <c r="B1" s="2"/>
      <c r="C1" s="2"/>
    </row>
    <row r="2" spans="1:3" ht="14.25" customHeight="1">
      <c r="A2" s="2"/>
      <c r="B2" s="2"/>
      <c r="C2" s="2"/>
    </row>
    <row r="3" spans="1:3" ht="19.5">
      <c r="A3" s="4" t="s">
        <v>0</v>
      </c>
      <c r="B3" s="2"/>
      <c r="C3" s="2"/>
    </row>
    <row r="4" spans="1:9" ht="18" customHeight="1">
      <c r="A4" s="72" t="s">
        <v>1</v>
      </c>
      <c r="B4" s="73"/>
      <c r="C4" s="73"/>
      <c r="D4" s="74"/>
      <c r="E4" s="66" t="s">
        <v>14</v>
      </c>
      <c r="F4" s="66"/>
      <c r="G4" s="66" t="s">
        <v>2</v>
      </c>
      <c r="H4" s="66"/>
      <c r="I4" s="70" t="s">
        <v>3</v>
      </c>
    </row>
    <row r="5" spans="1:9" ht="18" customHeight="1">
      <c r="A5" s="75"/>
      <c r="B5" s="76"/>
      <c r="C5" s="76"/>
      <c r="D5" s="77"/>
      <c r="E5" s="5" t="s">
        <v>4</v>
      </c>
      <c r="F5" s="5" t="s">
        <v>5</v>
      </c>
      <c r="G5" s="5" t="s">
        <v>4</v>
      </c>
      <c r="H5" s="5" t="s">
        <v>5</v>
      </c>
      <c r="I5" s="71"/>
    </row>
    <row r="6" spans="1:9" ht="15">
      <c r="A6" s="18"/>
      <c r="B6" s="6"/>
      <c r="C6" s="6"/>
      <c r="D6" s="7"/>
      <c r="E6" s="8" t="s">
        <v>6</v>
      </c>
      <c r="F6" s="8" t="s">
        <v>26</v>
      </c>
      <c r="G6" s="8" t="s">
        <v>6</v>
      </c>
      <c r="H6" s="8" t="s">
        <v>26</v>
      </c>
      <c r="I6" s="21" t="s">
        <v>27</v>
      </c>
    </row>
    <row r="7" spans="1:9" ht="15.75">
      <c r="A7" s="22" t="s">
        <v>7</v>
      </c>
      <c r="B7" s="9" t="s">
        <v>15</v>
      </c>
      <c r="C7" s="10"/>
      <c r="D7" s="11"/>
      <c r="E7" s="12">
        <v>87964</v>
      </c>
      <c r="F7" s="12">
        <v>97647.46</v>
      </c>
      <c r="G7" s="12">
        <v>43656</v>
      </c>
      <c r="H7" s="12">
        <v>54735.44</v>
      </c>
      <c r="I7" s="23">
        <v>56.05</v>
      </c>
    </row>
    <row r="8" spans="1:9" ht="15.75">
      <c r="A8" s="22"/>
      <c r="B8" s="9" t="s">
        <v>21</v>
      </c>
      <c r="C8" s="10"/>
      <c r="D8" s="11"/>
      <c r="E8" s="12">
        <v>85387</v>
      </c>
      <c r="F8" s="12">
        <v>97541</v>
      </c>
      <c r="G8" s="12">
        <v>43100</v>
      </c>
      <c r="H8" s="12">
        <v>55598</v>
      </c>
      <c r="I8" s="23">
        <v>56.9996206723327</v>
      </c>
    </row>
    <row r="9" spans="1:9" ht="15.75">
      <c r="A9" s="22"/>
      <c r="B9" s="9" t="s">
        <v>22</v>
      </c>
      <c r="C9" s="10"/>
      <c r="D9" s="11"/>
      <c r="E9" s="12">
        <v>84560</v>
      </c>
      <c r="F9" s="12">
        <v>96750</v>
      </c>
      <c r="G9" s="12">
        <v>42112</v>
      </c>
      <c r="H9" s="12">
        <v>55063</v>
      </c>
      <c r="I9" s="23">
        <v>56.9</v>
      </c>
    </row>
    <row r="10" spans="1:9" ht="15.75">
      <c r="A10" s="22"/>
      <c r="B10" s="9" t="s">
        <v>23</v>
      </c>
      <c r="C10" s="9"/>
      <c r="D10" s="11"/>
      <c r="E10" s="13">
        <v>86602</v>
      </c>
      <c r="F10" s="12">
        <v>94870</v>
      </c>
      <c r="G10" s="12">
        <v>43299</v>
      </c>
      <c r="H10" s="12">
        <v>54879</v>
      </c>
      <c r="I10" s="23">
        <v>57.8465268261832</v>
      </c>
    </row>
    <row r="11" spans="1:10" ht="15.75">
      <c r="A11" s="22"/>
      <c r="B11" s="14" t="s">
        <v>24</v>
      </c>
      <c r="C11" s="15"/>
      <c r="D11" s="11"/>
      <c r="E11" s="13">
        <v>87296</v>
      </c>
      <c r="F11" s="13">
        <v>95805</v>
      </c>
      <c r="G11" s="13">
        <v>43463</v>
      </c>
      <c r="H11" s="13">
        <v>55492</v>
      </c>
      <c r="I11" s="24">
        <v>57.9</v>
      </c>
      <c r="J11" s="13"/>
    </row>
    <row r="12" spans="1:9" ht="15.75">
      <c r="A12" s="25"/>
      <c r="B12" s="14" t="s">
        <v>28</v>
      </c>
      <c r="C12" s="15"/>
      <c r="D12" s="9"/>
      <c r="E12" s="27">
        <v>89494</v>
      </c>
      <c r="F12" s="13">
        <v>94021</v>
      </c>
      <c r="G12" s="13">
        <v>44884</v>
      </c>
      <c r="H12" s="13">
        <v>54346</v>
      </c>
      <c r="I12" s="24">
        <f>H12/F12*100</f>
        <v>57.80198040863211</v>
      </c>
    </row>
    <row r="13" spans="1:9" ht="15.75">
      <c r="A13" s="33"/>
      <c r="B13" s="64" t="s">
        <v>29</v>
      </c>
      <c r="C13" s="65"/>
      <c r="D13" s="65"/>
      <c r="E13" s="27">
        <v>91138</v>
      </c>
      <c r="F13" s="13">
        <v>87730</v>
      </c>
      <c r="G13" s="13">
        <v>46418</v>
      </c>
      <c r="H13" s="13">
        <v>49587</v>
      </c>
      <c r="I13" s="24">
        <f>H13/F13*100</f>
        <v>56.52228428131768</v>
      </c>
    </row>
    <row r="14" spans="1:9" ht="15.75">
      <c r="A14" s="33"/>
      <c r="B14" s="35" t="s">
        <v>40</v>
      </c>
      <c r="C14" s="35"/>
      <c r="D14" s="34"/>
      <c r="E14" s="13">
        <v>92927</v>
      </c>
      <c r="F14" s="13">
        <v>88449</v>
      </c>
      <c r="G14" s="13">
        <v>48213</v>
      </c>
      <c r="H14" s="13">
        <v>50065</v>
      </c>
      <c r="I14" s="24">
        <v>53.875622800693016</v>
      </c>
    </row>
    <row r="15" spans="1:9" ht="15.75">
      <c r="A15" s="33"/>
      <c r="B15" s="35" t="s">
        <v>43</v>
      </c>
      <c r="C15" s="35"/>
      <c r="D15" s="34"/>
      <c r="E15" s="13">
        <v>101571</v>
      </c>
      <c r="F15" s="13">
        <v>90342</v>
      </c>
      <c r="G15" s="13">
        <v>55532</v>
      </c>
      <c r="H15" s="13">
        <v>51940</v>
      </c>
      <c r="I15" s="24">
        <v>57.49263908259724</v>
      </c>
    </row>
    <row r="16" spans="1:9" ht="15.75">
      <c r="A16" s="36" t="s">
        <v>44</v>
      </c>
      <c r="B16" s="35" t="s">
        <v>45</v>
      </c>
      <c r="C16" s="35"/>
      <c r="D16" s="34"/>
      <c r="E16" s="13">
        <f>SUM(E17:E28)</f>
        <v>106596</v>
      </c>
      <c r="F16" s="13">
        <f>SUM(F17:F28)</f>
        <v>90761.36999999998</v>
      </c>
      <c r="G16" s="13">
        <f>SUM(G17:G28)</f>
        <v>58757</v>
      </c>
      <c r="H16" s="13">
        <f>SUM(H17:H28)</f>
        <v>52461.98</v>
      </c>
      <c r="I16" s="24">
        <f>H16/F16*100</f>
        <v>57.80210237020443</v>
      </c>
    </row>
    <row r="17" spans="1:9" ht="15.75">
      <c r="A17" s="36" t="s">
        <v>7</v>
      </c>
      <c r="B17" s="53">
        <v>31</v>
      </c>
      <c r="C17" s="35" t="s">
        <v>8</v>
      </c>
      <c r="D17" s="54" t="s">
        <v>30</v>
      </c>
      <c r="E17" s="27">
        <v>8627</v>
      </c>
      <c r="F17" s="13">
        <v>7697.36</v>
      </c>
      <c r="G17" s="13">
        <v>4785</v>
      </c>
      <c r="H17" s="13">
        <v>4487.35</v>
      </c>
      <c r="I17" s="24">
        <f aca="true" t="shared" si="0" ref="I17:I28">H17/F17*100</f>
        <v>58.29726035939595</v>
      </c>
    </row>
    <row r="18" spans="1:9" ht="15.75">
      <c r="A18" s="36" t="s">
        <v>44</v>
      </c>
      <c r="B18" s="42" t="s">
        <v>46</v>
      </c>
      <c r="C18" s="40" t="s">
        <v>8</v>
      </c>
      <c r="D18" s="54" t="s">
        <v>36</v>
      </c>
      <c r="E18" s="27">
        <v>9350</v>
      </c>
      <c r="F18" s="13">
        <v>8047.24</v>
      </c>
      <c r="G18" s="13">
        <v>5105</v>
      </c>
      <c r="H18" s="13">
        <v>4602.88</v>
      </c>
      <c r="I18" s="24">
        <f t="shared" si="0"/>
        <v>57.1982443670128</v>
      </c>
    </row>
    <row r="19" spans="1:9" ht="15.75">
      <c r="A19" s="43"/>
      <c r="B19" s="55"/>
      <c r="C19" s="40"/>
      <c r="D19" s="54" t="s">
        <v>35</v>
      </c>
      <c r="E19" s="27">
        <v>8538</v>
      </c>
      <c r="F19" s="13">
        <v>7169.2</v>
      </c>
      <c r="G19" s="13">
        <v>4711</v>
      </c>
      <c r="H19" s="13">
        <v>4103.18</v>
      </c>
      <c r="I19" s="24">
        <f t="shared" si="0"/>
        <v>57.2334430619874</v>
      </c>
    </row>
    <row r="20" spans="1:9" ht="15.75">
      <c r="A20" s="43"/>
      <c r="B20" s="55"/>
      <c r="C20" s="40"/>
      <c r="D20" s="54" t="s">
        <v>34</v>
      </c>
      <c r="E20" s="27">
        <v>8954</v>
      </c>
      <c r="F20" s="13">
        <v>8094.37</v>
      </c>
      <c r="G20" s="13">
        <v>4951</v>
      </c>
      <c r="H20" s="13">
        <v>4674.15</v>
      </c>
      <c r="I20" s="24">
        <f t="shared" si="0"/>
        <v>57.745692376306</v>
      </c>
    </row>
    <row r="21" spans="1:9" ht="15.75">
      <c r="A21" s="43"/>
      <c r="B21" s="55"/>
      <c r="C21" s="40"/>
      <c r="D21" s="54" t="s">
        <v>33</v>
      </c>
      <c r="E21" s="27">
        <v>9200</v>
      </c>
      <c r="F21" s="13">
        <v>7681.82</v>
      </c>
      <c r="G21" s="13">
        <v>5134</v>
      </c>
      <c r="H21" s="13">
        <v>4449.23</v>
      </c>
      <c r="I21" s="24">
        <f t="shared" si="0"/>
        <v>57.91895670557238</v>
      </c>
    </row>
    <row r="22" spans="1:9" ht="15.75">
      <c r="A22" s="43"/>
      <c r="B22" s="55"/>
      <c r="C22" s="40"/>
      <c r="D22" s="54" t="s">
        <v>32</v>
      </c>
      <c r="E22" s="27">
        <v>8745</v>
      </c>
      <c r="F22" s="13">
        <v>7341.35</v>
      </c>
      <c r="G22" s="13">
        <v>4785</v>
      </c>
      <c r="H22" s="13">
        <v>4223.31</v>
      </c>
      <c r="I22" s="24">
        <f t="shared" si="0"/>
        <v>57.52770267048977</v>
      </c>
    </row>
    <row r="23" spans="1:9" ht="15.75">
      <c r="A23" s="43"/>
      <c r="B23" s="55"/>
      <c r="C23" s="40"/>
      <c r="D23" s="56" t="s">
        <v>42</v>
      </c>
      <c r="E23" s="27">
        <v>9220</v>
      </c>
      <c r="F23" s="13">
        <v>7689.73</v>
      </c>
      <c r="G23" s="13">
        <v>5020</v>
      </c>
      <c r="H23" s="13">
        <v>4429.12</v>
      </c>
      <c r="I23" s="24">
        <f t="shared" si="0"/>
        <v>57.59786104323559</v>
      </c>
    </row>
    <row r="24" spans="1:9" ht="15.75">
      <c r="A24" s="43"/>
      <c r="B24" s="55"/>
      <c r="C24" s="40"/>
      <c r="D24" s="56" t="s">
        <v>41</v>
      </c>
      <c r="E24" s="27">
        <v>9054</v>
      </c>
      <c r="F24" s="13">
        <v>7377.7</v>
      </c>
      <c r="G24" s="13">
        <v>5039</v>
      </c>
      <c r="H24" s="13">
        <v>4266.13</v>
      </c>
      <c r="I24" s="24">
        <f t="shared" si="0"/>
        <v>57.82466080214701</v>
      </c>
    </row>
    <row r="25" spans="1:9" ht="15.75">
      <c r="A25" s="36"/>
      <c r="B25" s="40"/>
      <c r="C25" s="42"/>
      <c r="D25" s="56" t="s">
        <v>17</v>
      </c>
      <c r="E25" s="27">
        <v>10239</v>
      </c>
      <c r="F25" s="13">
        <v>8291.76</v>
      </c>
      <c r="G25" s="13">
        <v>5720</v>
      </c>
      <c r="H25" s="13">
        <v>4892.32</v>
      </c>
      <c r="I25" s="24">
        <f t="shared" si="0"/>
        <v>59.002190126101084</v>
      </c>
    </row>
    <row r="26" spans="1:9" ht="15.75">
      <c r="A26" s="36" t="s">
        <v>44</v>
      </c>
      <c r="B26" s="40">
        <v>2</v>
      </c>
      <c r="C26" s="42" t="s">
        <v>8</v>
      </c>
      <c r="D26" s="56" t="s">
        <v>37</v>
      </c>
      <c r="E26" s="27">
        <v>7466</v>
      </c>
      <c r="F26" s="13">
        <v>7145.56</v>
      </c>
      <c r="G26" s="13">
        <v>4070</v>
      </c>
      <c r="H26" s="13">
        <v>4120.93</v>
      </c>
      <c r="I26" s="24">
        <f t="shared" si="0"/>
        <v>57.67119721897234</v>
      </c>
    </row>
    <row r="27" spans="1:9" ht="15.75">
      <c r="A27" s="43"/>
      <c r="B27" s="55"/>
      <c r="C27" s="40"/>
      <c r="D27" s="56" t="s">
        <v>38</v>
      </c>
      <c r="E27" s="27">
        <v>7551</v>
      </c>
      <c r="F27" s="13">
        <v>6545.64</v>
      </c>
      <c r="G27" s="13">
        <v>4144</v>
      </c>
      <c r="H27" s="13">
        <v>3806.87</v>
      </c>
      <c r="I27" s="24">
        <f t="shared" si="0"/>
        <v>58.158866054350675</v>
      </c>
    </row>
    <row r="28" spans="1:9" s="16" customFormat="1" ht="15.75">
      <c r="A28" s="44"/>
      <c r="B28" s="57"/>
      <c r="C28" s="46"/>
      <c r="D28" s="58" t="s">
        <v>39</v>
      </c>
      <c r="E28" s="59">
        <v>9652</v>
      </c>
      <c r="F28" s="51">
        <v>7679.64</v>
      </c>
      <c r="G28" s="51">
        <v>5293</v>
      </c>
      <c r="H28" s="51">
        <v>4406.51</v>
      </c>
      <c r="I28" s="60">
        <f t="shared" si="0"/>
        <v>57.379121938007515</v>
      </c>
    </row>
    <row r="29" spans="1:9" ht="14.25" customHeight="1">
      <c r="A29" s="29" t="s">
        <v>9</v>
      </c>
      <c r="B29" s="29"/>
      <c r="C29" s="29"/>
      <c r="D29" s="29"/>
      <c r="E29" s="30"/>
      <c r="F29" s="30"/>
      <c r="G29" s="30"/>
      <c r="H29" s="30"/>
      <c r="I29" s="31"/>
    </row>
    <row r="30" ht="6.75" customHeight="1"/>
    <row r="31" spans="1:5" ht="20.25" customHeight="1">
      <c r="A31" s="4" t="s">
        <v>10</v>
      </c>
      <c r="B31" s="2"/>
      <c r="C31" s="2"/>
      <c r="E31" s="17"/>
    </row>
    <row r="32" spans="1:9" ht="18.75" customHeight="1">
      <c r="A32" s="72" t="s">
        <v>1</v>
      </c>
      <c r="B32" s="73"/>
      <c r="C32" s="73"/>
      <c r="D32" s="74"/>
      <c r="E32" s="67" t="s">
        <v>14</v>
      </c>
      <c r="F32" s="68"/>
      <c r="G32" s="67" t="s">
        <v>2</v>
      </c>
      <c r="H32" s="68"/>
      <c r="I32" s="69"/>
    </row>
    <row r="33" spans="1:9" ht="18.75" customHeight="1">
      <c r="A33" s="75"/>
      <c r="B33" s="76"/>
      <c r="C33" s="76"/>
      <c r="D33" s="77"/>
      <c r="E33" s="5" t="s">
        <v>4</v>
      </c>
      <c r="F33" s="5" t="s">
        <v>11</v>
      </c>
      <c r="G33" s="5" t="s">
        <v>4</v>
      </c>
      <c r="H33" s="5" t="s">
        <v>12</v>
      </c>
      <c r="I33" s="5" t="s">
        <v>13</v>
      </c>
    </row>
    <row r="34" spans="1:9" ht="16.5" customHeight="1">
      <c r="A34" s="18"/>
      <c r="B34" s="6"/>
      <c r="C34" s="6"/>
      <c r="D34" s="7"/>
      <c r="E34" s="1" t="s">
        <v>6</v>
      </c>
      <c r="F34" s="1" t="s">
        <v>25</v>
      </c>
      <c r="G34" s="1" t="s">
        <v>6</v>
      </c>
      <c r="H34" s="1" t="s">
        <v>25</v>
      </c>
      <c r="I34" s="32" t="s">
        <v>25</v>
      </c>
    </row>
    <row r="35" spans="1:9" ht="14.25" customHeight="1">
      <c r="A35" s="19" t="s">
        <v>7</v>
      </c>
      <c r="B35" s="9" t="s">
        <v>15</v>
      </c>
      <c r="C35" s="10"/>
      <c r="D35" s="11"/>
      <c r="E35" s="12">
        <v>20022</v>
      </c>
      <c r="F35" s="12">
        <v>36039.6</v>
      </c>
      <c r="G35" s="12">
        <v>13411</v>
      </c>
      <c r="H35" s="12">
        <v>24139.8</v>
      </c>
      <c r="I35" s="20">
        <v>66.98</v>
      </c>
    </row>
    <row r="36" spans="1:9" ht="14.25" customHeight="1">
      <c r="A36" s="19"/>
      <c r="B36" s="9" t="s">
        <v>21</v>
      </c>
      <c r="C36" s="10"/>
      <c r="D36" s="11"/>
      <c r="E36" s="12">
        <v>19285</v>
      </c>
      <c r="F36" s="12">
        <v>34713</v>
      </c>
      <c r="G36" s="12">
        <v>12754</v>
      </c>
      <c r="H36" s="12">
        <v>22957.2</v>
      </c>
      <c r="I36" s="20">
        <v>63</v>
      </c>
    </row>
    <row r="37" spans="1:9" ht="14.25" customHeight="1">
      <c r="A37" s="19"/>
      <c r="B37" s="9" t="s">
        <v>22</v>
      </c>
      <c r="C37" s="10"/>
      <c r="D37" s="11"/>
      <c r="E37" s="12">
        <v>18205</v>
      </c>
      <c r="F37" s="12">
        <v>32769</v>
      </c>
      <c r="G37" s="12">
        <v>12184</v>
      </c>
      <c r="H37" s="12">
        <v>21931.2</v>
      </c>
      <c r="I37" s="20">
        <v>67</v>
      </c>
    </row>
    <row r="38" spans="1:9" ht="14.25" customHeight="1">
      <c r="A38" s="19"/>
      <c r="B38" s="9" t="s">
        <v>23</v>
      </c>
      <c r="C38" s="10"/>
      <c r="D38" s="11"/>
      <c r="E38" s="12">
        <v>17188</v>
      </c>
      <c r="F38" s="12">
        <v>30938</v>
      </c>
      <c r="G38" s="12">
        <v>11672</v>
      </c>
      <c r="H38" s="12">
        <v>21010</v>
      </c>
      <c r="I38" s="20">
        <v>58</v>
      </c>
    </row>
    <row r="39" spans="1:9" ht="14.25" customHeight="1">
      <c r="A39" s="19"/>
      <c r="B39" s="9" t="s">
        <v>24</v>
      </c>
      <c r="C39" s="10"/>
      <c r="D39" s="11"/>
      <c r="E39" s="12">
        <v>17006</v>
      </c>
      <c r="F39" s="12">
        <v>30611</v>
      </c>
      <c r="G39" s="12">
        <v>11612</v>
      </c>
      <c r="H39" s="12">
        <v>20902</v>
      </c>
      <c r="I39" s="20">
        <v>57</v>
      </c>
    </row>
    <row r="40" spans="1:9" ht="14.25" customHeight="1">
      <c r="A40" s="26"/>
      <c r="B40" s="14" t="s">
        <v>28</v>
      </c>
      <c r="C40" s="15"/>
      <c r="D40" s="9"/>
      <c r="E40" s="27">
        <v>15996</v>
      </c>
      <c r="F40" s="13">
        <v>28793</v>
      </c>
      <c r="G40" s="13">
        <v>11352</v>
      </c>
      <c r="H40" s="13">
        <v>20434</v>
      </c>
      <c r="I40" s="28">
        <f>H40/365</f>
        <v>55.983561643835614</v>
      </c>
    </row>
    <row r="41" spans="1:9" ht="14.25" customHeight="1">
      <c r="A41" s="36"/>
      <c r="B41" s="64" t="s">
        <v>29</v>
      </c>
      <c r="C41" s="65"/>
      <c r="D41" s="65"/>
      <c r="E41" s="13">
        <v>16017</v>
      </c>
      <c r="F41" s="13">
        <v>24517</v>
      </c>
      <c r="G41" s="13">
        <v>11457</v>
      </c>
      <c r="H41" s="13">
        <v>18678</v>
      </c>
      <c r="I41" s="28">
        <f>H41/365</f>
        <v>51.172602739726024</v>
      </c>
    </row>
    <row r="42" spans="1:9" ht="14.25" customHeight="1">
      <c r="A42" s="36"/>
      <c r="B42" s="61" t="s">
        <v>40</v>
      </c>
      <c r="C42" s="62"/>
      <c r="D42" s="63"/>
      <c r="E42" s="13">
        <v>8866</v>
      </c>
      <c r="F42" s="13">
        <v>25660</v>
      </c>
      <c r="G42" s="13">
        <v>4375</v>
      </c>
      <c r="H42" s="13">
        <v>19929</v>
      </c>
      <c r="I42" s="28">
        <v>54.6</v>
      </c>
    </row>
    <row r="43" spans="1:9" ht="14.25" customHeight="1">
      <c r="A43" s="36"/>
      <c r="B43" s="61" t="s">
        <v>43</v>
      </c>
      <c r="C43" s="62"/>
      <c r="D43" s="63"/>
      <c r="E43" s="13">
        <v>8857</v>
      </c>
      <c r="F43" s="13">
        <v>25564</v>
      </c>
      <c r="G43" s="13">
        <v>4333</v>
      </c>
      <c r="H43" s="13">
        <v>19565</v>
      </c>
      <c r="I43" s="28">
        <v>53.602739726027394</v>
      </c>
    </row>
    <row r="44" spans="1:9" ht="14.25" customHeight="1">
      <c r="A44" s="36" t="s">
        <v>44</v>
      </c>
      <c r="B44" s="35" t="s">
        <v>45</v>
      </c>
      <c r="C44" s="35"/>
      <c r="D44" s="34"/>
      <c r="E44" s="13">
        <f>SUM(E45:E56)</f>
        <v>8421</v>
      </c>
      <c r="F44" s="13">
        <f>SUM(F45:F56)</f>
        <v>26072</v>
      </c>
      <c r="G44" s="13">
        <f>SUM(G45:G56)</f>
        <v>4032</v>
      </c>
      <c r="H44" s="13">
        <f>SUM(H45:H56)</f>
        <v>20309.48</v>
      </c>
      <c r="I44" s="28">
        <f>H44/365</f>
        <v>55.64241095890411</v>
      </c>
    </row>
    <row r="45" spans="1:9" ht="14.25" customHeight="1">
      <c r="A45" s="36" t="s">
        <v>7</v>
      </c>
      <c r="B45" s="40">
        <v>31</v>
      </c>
      <c r="C45" s="35" t="s">
        <v>8</v>
      </c>
      <c r="D45" s="41" t="s">
        <v>30</v>
      </c>
      <c r="E45" s="27">
        <v>706</v>
      </c>
      <c r="F45" s="13">
        <v>2024</v>
      </c>
      <c r="G45" s="13">
        <v>334</v>
      </c>
      <c r="H45" s="13">
        <v>1554.14</v>
      </c>
      <c r="I45" s="28">
        <f aca="true" t="shared" si="1" ref="I45:I56">H45/365</f>
        <v>4.257917808219179</v>
      </c>
    </row>
    <row r="46" spans="1:9" ht="14.25" customHeight="1">
      <c r="A46" s="36" t="s">
        <v>44</v>
      </c>
      <c r="B46" s="42" t="s">
        <v>46</v>
      </c>
      <c r="C46" s="40" t="s">
        <v>8</v>
      </c>
      <c r="D46" s="41" t="s">
        <v>36</v>
      </c>
      <c r="E46" s="27">
        <v>723</v>
      </c>
      <c r="F46" s="13">
        <v>2169</v>
      </c>
      <c r="G46" s="13">
        <v>361</v>
      </c>
      <c r="H46" s="13">
        <v>1713.22</v>
      </c>
      <c r="I46" s="28">
        <f t="shared" si="1"/>
        <v>4.693753424657534</v>
      </c>
    </row>
    <row r="47" spans="1:9" ht="14.25" customHeight="1">
      <c r="A47" s="36"/>
      <c r="B47" s="42"/>
      <c r="C47" s="40"/>
      <c r="D47" s="41" t="s">
        <v>35</v>
      </c>
      <c r="E47" s="27">
        <v>697</v>
      </c>
      <c r="F47" s="13">
        <v>2037</v>
      </c>
      <c r="G47" s="13">
        <v>334</v>
      </c>
      <c r="H47" s="13">
        <v>1575.24</v>
      </c>
      <c r="I47" s="28">
        <f t="shared" si="1"/>
        <v>4.31572602739726</v>
      </c>
    </row>
    <row r="48" spans="1:9" ht="14.25" customHeight="1">
      <c r="A48" s="36"/>
      <c r="B48" s="42"/>
      <c r="C48" s="40"/>
      <c r="D48" s="41" t="s">
        <v>34</v>
      </c>
      <c r="E48" s="27">
        <v>806</v>
      </c>
      <c r="F48" s="13">
        <v>2351</v>
      </c>
      <c r="G48" s="13">
        <v>365</v>
      </c>
      <c r="H48" s="13">
        <v>1776.39</v>
      </c>
      <c r="I48" s="28">
        <f t="shared" si="1"/>
        <v>4.8668219178082195</v>
      </c>
    </row>
    <row r="49" spans="1:9" ht="14.25" customHeight="1">
      <c r="A49" s="36"/>
      <c r="B49" s="42"/>
      <c r="C49" s="40"/>
      <c r="D49" s="41" t="s">
        <v>33</v>
      </c>
      <c r="E49" s="27">
        <v>697</v>
      </c>
      <c r="F49" s="13">
        <v>2217</v>
      </c>
      <c r="G49" s="13">
        <v>342</v>
      </c>
      <c r="H49" s="13">
        <v>1745.91</v>
      </c>
      <c r="I49" s="28">
        <f t="shared" si="1"/>
        <v>4.783315068493151</v>
      </c>
    </row>
    <row r="50" spans="1:9" ht="14.25" customHeight="1">
      <c r="A50" s="36"/>
      <c r="B50" s="42"/>
      <c r="C50" s="40"/>
      <c r="D50" s="41" t="s">
        <v>32</v>
      </c>
      <c r="E50" s="27">
        <v>745</v>
      </c>
      <c r="F50" s="13">
        <v>2212</v>
      </c>
      <c r="G50" s="13">
        <v>328</v>
      </c>
      <c r="H50" s="13">
        <v>1596.64</v>
      </c>
      <c r="I50" s="28">
        <f t="shared" si="1"/>
        <v>4.374356164383562</v>
      </c>
    </row>
    <row r="51" spans="1:9" ht="14.25" customHeight="1">
      <c r="A51" s="36"/>
      <c r="B51" s="42"/>
      <c r="C51" s="40"/>
      <c r="D51" s="41" t="s">
        <v>31</v>
      </c>
      <c r="E51" s="27">
        <v>708</v>
      </c>
      <c r="F51" s="49">
        <v>2232</v>
      </c>
      <c r="G51" s="13">
        <v>336</v>
      </c>
      <c r="H51" s="13">
        <v>1740.17</v>
      </c>
      <c r="I51" s="28">
        <f t="shared" si="1"/>
        <v>4.76758904109589</v>
      </c>
    </row>
    <row r="52" spans="1:9" ht="14.25" customHeight="1">
      <c r="A52" s="36"/>
      <c r="B52" s="42"/>
      <c r="C52" s="40"/>
      <c r="D52" s="41" t="s">
        <v>16</v>
      </c>
      <c r="E52" s="27">
        <v>723</v>
      </c>
      <c r="F52" s="13">
        <v>2213</v>
      </c>
      <c r="G52" s="13">
        <v>332</v>
      </c>
      <c r="H52" s="13">
        <v>1706.63</v>
      </c>
      <c r="I52" s="28">
        <f t="shared" si="1"/>
        <v>4.675698630136987</v>
      </c>
    </row>
    <row r="53" spans="1:9" ht="14.25" customHeight="1">
      <c r="A53" s="36"/>
      <c r="B53" s="40"/>
      <c r="C53" s="42"/>
      <c r="D53" s="41" t="s">
        <v>17</v>
      </c>
      <c r="E53" s="27">
        <v>692</v>
      </c>
      <c r="F53" s="13">
        <v>2132</v>
      </c>
      <c r="G53" s="13">
        <v>315</v>
      </c>
      <c r="H53" s="13">
        <v>1645.54</v>
      </c>
      <c r="I53" s="28">
        <f t="shared" si="1"/>
        <v>4.508328767123287</v>
      </c>
    </row>
    <row r="54" spans="1:9" ht="14.25" customHeight="1">
      <c r="A54" s="36" t="s">
        <v>44</v>
      </c>
      <c r="B54" s="40">
        <v>2</v>
      </c>
      <c r="C54" s="42" t="s">
        <v>8</v>
      </c>
      <c r="D54" s="41" t="s">
        <v>18</v>
      </c>
      <c r="E54" s="27">
        <v>649</v>
      </c>
      <c r="F54" s="13">
        <v>2188</v>
      </c>
      <c r="G54" s="13">
        <v>333</v>
      </c>
      <c r="H54" s="13">
        <v>1785.93</v>
      </c>
      <c r="I54" s="28">
        <f t="shared" si="1"/>
        <v>4.892958904109589</v>
      </c>
    </row>
    <row r="55" spans="1:9" ht="14.25" customHeight="1">
      <c r="A55" s="43"/>
      <c r="B55" s="35"/>
      <c r="C55" s="40"/>
      <c r="D55" s="41" t="s">
        <v>19</v>
      </c>
      <c r="E55" s="27">
        <v>638</v>
      </c>
      <c r="F55" s="13">
        <v>2098</v>
      </c>
      <c r="G55" s="13">
        <v>325</v>
      </c>
      <c r="H55" s="13">
        <v>1694.41</v>
      </c>
      <c r="I55" s="28">
        <f t="shared" si="1"/>
        <v>4.642219178082192</v>
      </c>
    </row>
    <row r="56" spans="1:9" s="16" customFormat="1" ht="14.25" customHeight="1">
      <c r="A56" s="44"/>
      <c r="B56" s="45"/>
      <c r="C56" s="46"/>
      <c r="D56" s="47" t="s">
        <v>20</v>
      </c>
      <c r="E56" s="50">
        <v>637</v>
      </c>
      <c r="F56" s="51">
        <v>2199</v>
      </c>
      <c r="G56" s="52">
        <v>327</v>
      </c>
      <c r="H56" s="51">
        <v>1775.26</v>
      </c>
      <c r="I56" s="48">
        <f t="shared" si="1"/>
        <v>4.86372602739726</v>
      </c>
    </row>
    <row r="57" spans="1:8" ht="14.25" customHeight="1">
      <c r="A57" s="3" t="s">
        <v>9</v>
      </c>
      <c r="E57" s="30"/>
      <c r="F57" s="37"/>
      <c r="G57" s="38"/>
      <c r="H57" s="17"/>
    </row>
    <row r="58" spans="5:7" ht="15">
      <c r="E58" s="29"/>
      <c r="F58" s="39"/>
      <c r="G58" s="29"/>
    </row>
  </sheetData>
  <sheetProtection/>
  <mergeCells count="11">
    <mergeCell ref="B13:D13"/>
    <mergeCell ref="B42:D42"/>
    <mergeCell ref="B43:D43"/>
    <mergeCell ref="B41:D41"/>
    <mergeCell ref="E4:F4"/>
    <mergeCell ref="G4:H4"/>
    <mergeCell ref="E32:F32"/>
    <mergeCell ref="G32:I32"/>
    <mergeCell ref="I4:I5"/>
    <mergeCell ref="A4:D5"/>
    <mergeCell ref="A32:D33"/>
  </mergeCells>
  <printOptions horizontalCentered="1" verticalCentered="1"/>
  <pageMargins left="0.4724409448818898" right="0.4330708661417323" top="0.5118110236220472" bottom="0.5511811023622047" header="0.6299212598425197" footer="0.31496062992125984"/>
  <pageSetup firstPageNumber="90" useFirstPageNumber="1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OA37291</dc:creator>
  <cp:keywords/>
  <dc:description/>
  <cp:lastModifiedBy>LG101191</cp:lastModifiedBy>
  <cp:lastPrinted>2019-10-30T06:16:05Z</cp:lastPrinted>
  <dcterms:created xsi:type="dcterms:W3CDTF">2007-04-18T12:13:44Z</dcterms:created>
  <dcterms:modified xsi:type="dcterms:W3CDTF">2021-03-25T07:48:06Z</dcterms:modified>
  <cp:category/>
  <cp:version/>
  <cp:contentType/>
  <cp:contentStatus/>
</cp:coreProperties>
</file>