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05" tabRatio="692" activeTab="0"/>
  </bookViews>
  <sheets>
    <sheet name="年齢別人口" sheetId="1" r:id="rId1"/>
  </sheets>
  <externalReferences>
    <externalReference r:id="rId4"/>
    <externalReference r:id="rId5"/>
  </externalReferences>
  <definedNames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<sst xmlns="http://schemas.openxmlformats.org/spreadsheetml/2006/main" count="33" uniqueCount="28">
  <si>
    <t>女</t>
  </si>
  <si>
    <t>資料：市民室</t>
  </si>
  <si>
    <t>総数</t>
  </si>
  <si>
    <t>年齢別人口</t>
  </si>
  <si>
    <t>年齢</t>
  </si>
  <si>
    <t>男</t>
  </si>
  <si>
    <t>50～54歳</t>
  </si>
  <si>
    <t>０～４歳</t>
  </si>
  <si>
    <t>55～59歳</t>
  </si>
  <si>
    <t>５～９歳</t>
  </si>
  <si>
    <t>60～64歳</t>
  </si>
  <si>
    <t>10～14歳</t>
  </si>
  <si>
    <t>65～69歳</t>
  </si>
  <si>
    <t>15～19歳</t>
  </si>
  <si>
    <t>70～74歳</t>
  </si>
  <si>
    <t>20～24歳</t>
  </si>
  <si>
    <t>75～79歳</t>
  </si>
  <si>
    <t>25～29歳</t>
  </si>
  <si>
    <t>80～84歳</t>
  </si>
  <si>
    <t>30～34歳</t>
  </si>
  <si>
    <t>85～89歳</t>
  </si>
  <si>
    <t>35～39歳</t>
  </si>
  <si>
    <t>90～94歳</t>
  </si>
  <si>
    <t>40～44歳</t>
  </si>
  <si>
    <t>95～99歳</t>
  </si>
  <si>
    <t>45～49歳</t>
  </si>
  <si>
    <t>100歳以上</t>
  </si>
  <si>
    <t>（令和3年3月末現在）（単位:人）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</si>
</sst>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38" fontId="22" fillId="0" borderId="0" xfId="0" applyNumberFormat="1" applyFont="1" applyFill="1" applyAlignment="1">
      <alignment/>
    </xf>
    <xf numFmtId="38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/>
    </xf>
    <xf numFmtId="197" fontId="23" fillId="0" borderId="11" xfId="0" applyNumberFormat="1" applyFont="1" applyFill="1" applyBorder="1" applyAlignment="1">
      <alignment/>
    </xf>
    <xf numFmtId="197" fontId="23" fillId="0" borderId="12" xfId="0" applyNumberFormat="1" applyFont="1" applyFill="1" applyBorder="1" applyAlignment="1">
      <alignment/>
    </xf>
    <xf numFmtId="38" fontId="23" fillId="0" borderId="13" xfId="49" applyFont="1" applyFill="1" applyBorder="1" applyAlignment="1">
      <alignment/>
    </xf>
    <xf numFmtId="198" fontId="23" fillId="0" borderId="14" xfId="49" applyNumberFormat="1" applyFont="1" applyFill="1" applyBorder="1" applyAlignment="1">
      <alignment/>
    </xf>
    <xf numFmtId="0" fontId="23" fillId="0" borderId="15" xfId="0" applyFont="1" applyFill="1" applyBorder="1" applyAlignment="1">
      <alignment horizontal="distributed"/>
    </xf>
    <xf numFmtId="198" fontId="23" fillId="0" borderId="16" xfId="49" applyNumberFormat="1" applyFont="1" applyFill="1" applyBorder="1" applyAlignment="1">
      <alignment/>
    </xf>
    <xf numFmtId="38" fontId="23" fillId="0" borderId="11" xfId="49" applyFont="1" applyFill="1" applyBorder="1" applyAlignment="1">
      <alignment/>
    </xf>
    <xf numFmtId="198" fontId="23" fillId="0" borderId="0" xfId="49" applyNumberFormat="1" applyFont="1" applyFill="1" applyBorder="1" applyAlignment="1">
      <alignment/>
    </xf>
    <xf numFmtId="197" fontId="23" fillId="0" borderId="17" xfId="0" applyNumberFormat="1" applyFont="1" applyFill="1" applyBorder="1" applyAlignment="1">
      <alignment/>
    </xf>
    <xf numFmtId="201" fontId="23" fillId="0" borderId="0" xfId="71" applyNumberFormat="1" applyFont="1" applyFill="1" applyBorder="1">
      <alignment/>
      <protection/>
    </xf>
    <xf numFmtId="201" fontId="23" fillId="0" borderId="18" xfId="71" applyNumberFormat="1" applyFont="1" applyFill="1" applyBorder="1">
      <alignment/>
      <protection/>
    </xf>
    <xf numFmtId="0" fontId="23" fillId="0" borderId="17" xfId="0" applyFont="1" applyFill="1" applyBorder="1" applyAlignment="1">
      <alignment horizontal="distributed"/>
    </xf>
    <xf numFmtId="198" fontId="23" fillId="0" borderId="18" xfId="49" applyNumberFormat="1" applyFont="1" applyFill="1" applyBorder="1" applyAlignment="1">
      <alignment/>
    </xf>
    <xf numFmtId="38" fontId="23" fillId="0" borderId="19" xfId="49" applyFont="1" applyFill="1" applyBorder="1" applyAlignment="1">
      <alignment/>
    </xf>
    <xf numFmtId="201" fontId="23" fillId="0" borderId="19" xfId="71" applyNumberFormat="1" applyFont="1" applyFill="1" applyBorder="1">
      <alignment/>
      <protection/>
    </xf>
    <xf numFmtId="0" fontId="23" fillId="0" borderId="12" xfId="0" applyFont="1" applyFill="1" applyBorder="1" applyAlignment="1">
      <alignment horizontal="center" shrinkToFit="1"/>
    </xf>
    <xf numFmtId="38" fontId="23" fillId="0" borderId="20" xfId="49" applyFont="1" applyFill="1" applyBorder="1" applyAlignment="1">
      <alignment/>
    </xf>
    <xf numFmtId="201" fontId="23" fillId="0" borderId="19" xfId="49" applyNumberFormat="1" applyFont="1" applyFill="1" applyBorder="1" applyAlignment="1">
      <alignment/>
    </xf>
    <xf numFmtId="201" fontId="23" fillId="0" borderId="21" xfId="0" applyNumberFormat="1" applyFont="1" applyFill="1" applyBorder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年齢別男女別人口調べ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tabSelected="1" view="pageBreakPreview" zoomScale="70" zoomScaleNormal="75" zoomScaleSheetLayoutView="70" zoomScalePageLayoutView="0" workbookViewId="0" topLeftCell="A1">
      <selection activeCell="A2" sqref="A2:A3"/>
    </sheetView>
  </sheetViews>
  <sheetFormatPr defaultColWidth="9.00390625" defaultRowHeight="13.5"/>
  <cols>
    <col min="1" max="1" width="14.75390625" style="1" customWidth="1"/>
    <col min="2" max="4" width="13.25390625" style="1" customWidth="1"/>
    <col min="5" max="5" width="14.75390625" style="1" customWidth="1"/>
    <col min="6" max="8" width="13.25390625" style="1" customWidth="1"/>
    <col min="9" max="16384" width="9.00390625" style="1" customWidth="1"/>
  </cols>
  <sheetData>
    <row r="1" ht="22.5" customHeight="1"/>
    <row r="2" ht="23.25" customHeight="1">
      <c r="A2" s="27" t="s">
        <v>3</v>
      </c>
    </row>
    <row r="3" spans="1:8" ht="18" customHeight="1">
      <c r="A3" s="28"/>
      <c r="F3" s="29" t="s">
        <v>27</v>
      </c>
      <c r="G3" s="29"/>
      <c r="H3" s="29"/>
    </row>
    <row r="4" spans="1:9" ht="16.5">
      <c r="A4" s="5" t="s">
        <v>4</v>
      </c>
      <c r="B4" s="5" t="s">
        <v>2</v>
      </c>
      <c r="C4" s="5" t="s">
        <v>5</v>
      </c>
      <c r="D4" s="5" t="s">
        <v>0</v>
      </c>
      <c r="E4" s="5" t="s">
        <v>4</v>
      </c>
      <c r="F4" s="5" t="s">
        <v>2</v>
      </c>
      <c r="G4" s="5" t="s">
        <v>5</v>
      </c>
      <c r="H4" s="5" t="s">
        <v>0</v>
      </c>
      <c r="I4" s="2"/>
    </row>
    <row r="5" spans="1:9" ht="16.5">
      <c r="A5" s="6" t="s">
        <v>2</v>
      </c>
      <c r="B5" s="10">
        <f>B6+B12+B18+B24+B30+B36+B42+B48+B54+B60+F5+F11+F17+F23+F29+F35+F41+F47+F53+F59+F65</f>
        <v>184813</v>
      </c>
      <c r="C5" s="11">
        <f>SUM(C6,C12,C18,C24,C30,C36,C42,C48,C54,C60,G5,G11,G17,G23,G29,G35,G41,G47,G53,G59,G65)</f>
        <v>89407</v>
      </c>
      <c r="D5" s="11">
        <f>D6+D12+D18+D24+D30+D36+D42+D48+D54+D60+H5+H11+H17+H23+H29+H35+H41+H47+H53+H59+H65</f>
        <v>95406</v>
      </c>
      <c r="E5" s="12" t="s">
        <v>6</v>
      </c>
      <c r="F5" s="10">
        <f aca="true" t="shared" si="0" ref="F5:F10">SUM(G5:H5)</f>
        <v>14428</v>
      </c>
      <c r="G5" s="11">
        <f>SUM(G6:G10)</f>
        <v>7057</v>
      </c>
      <c r="H5" s="13">
        <f>SUM(H6:H10)</f>
        <v>7371</v>
      </c>
      <c r="I5" s="2"/>
    </row>
    <row r="6" spans="1:9" ht="16.5">
      <c r="A6" s="7" t="s">
        <v>7</v>
      </c>
      <c r="B6" s="14">
        <f>SUM(C6:D6)</f>
        <v>6753</v>
      </c>
      <c r="C6" s="15">
        <f>SUM(C7:C11)</f>
        <v>3404</v>
      </c>
      <c r="D6" s="15">
        <f>SUM(D7:D11)</f>
        <v>3349</v>
      </c>
      <c r="E6" s="16">
        <v>50</v>
      </c>
      <c r="F6" s="14">
        <f t="shared" si="0"/>
        <v>3122</v>
      </c>
      <c r="G6" s="17">
        <v>1561</v>
      </c>
      <c r="H6" s="18">
        <v>1561</v>
      </c>
      <c r="I6" s="2"/>
    </row>
    <row r="7" spans="1:9" ht="16.5">
      <c r="A7" s="8">
        <v>0</v>
      </c>
      <c r="B7" s="14">
        <f>C7+D7</f>
        <v>1163</v>
      </c>
      <c r="C7" s="17">
        <v>579</v>
      </c>
      <c r="D7" s="17">
        <v>584</v>
      </c>
      <c r="E7" s="16">
        <v>51</v>
      </c>
      <c r="F7" s="14">
        <f t="shared" si="0"/>
        <v>3066</v>
      </c>
      <c r="G7" s="17">
        <v>1501</v>
      </c>
      <c r="H7" s="18">
        <v>1565</v>
      </c>
      <c r="I7" s="2"/>
    </row>
    <row r="8" spans="1:9" ht="16.5">
      <c r="A8" s="8">
        <v>1</v>
      </c>
      <c r="B8" s="14">
        <f>C8+D8</f>
        <v>1383</v>
      </c>
      <c r="C8" s="17">
        <v>681</v>
      </c>
      <c r="D8" s="17">
        <v>702</v>
      </c>
      <c r="E8" s="16">
        <v>52</v>
      </c>
      <c r="F8" s="14">
        <f t="shared" si="0"/>
        <v>3011</v>
      </c>
      <c r="G8" s="17">
        <v>1507</v>
      </c>
      <c r="H8" s="18">
        <v>1504</v>
      </c>
      <c r="I8" s="2"/>
    </row>
    <row r="9" spans="1:9" ht="16.5">
      <c r="A9" s="8">
        <v>2</v>
      </c>
      <c r="B9" s="14">
        <f>C9+D9</f>
        <v>1338</v>
      </c>
      <c r="C9" s="17">
        <v>670</v>
      </c>
      <c r="D9" s="17">
        <v>668</v>
      </c>
      <c r="E9" s="16">
        <v>53</v>
      </c>
      <c r="F9" s="14">
        <f t="shared" si="0"/>
        <v>2910</v>
      </c>
      <c r="G9" s="17">
        <v>1366</v>
      </c>
      <c r="H9" s="18">
        <v>1544</v>
      </c>
      <c r="I9" s="2"/>
    </row>
    <row r="10" spans="1:9" ht="16.5">
      <c r="A10" s="8">
        <v>3</v>
      </c>
      <c r="B10" s="14">
        <f>C10+D10</f>
        <v>1411</v>
      </c>
      <c r="C10" s="17">
        <v>719</v>
      </c>
      <c r="D10" s="17">
        <v>692</v>
      </c>
      <c r="E10" s="16">
        <v>54</v>
      </c>
      <c r="F10" s="14">
        <f t="shared" si="0"/>
        <v>2319</v>
      </c>
      <c r="G10" s="17">
        <v>1122</v>
      </c>
      <c r="H10" s="18">
        <v>1197</v>
      </c>
      <c r="I10" s="2"/>
    </row>
    <row r="11" spans="1:9" ht="16.5">
      <c r="A11" s="8">
        <v>4</v>
      </c>
      <c r="B11" s="14">
        <f>C11+D11</f>
        <v>1458</v>
      </c>
      <c r="C11" s="17">
        <v>755</v>
      </c>
      <c r="D11" s="17">
        <v>703</v>
      </c>
      <c r="E11" s="19" t="s">
        <v>8</v>
      </c>
      <c r="F11" s="14">
        <f>G11+H11</f>
        <v>12148</v>
      </c>
      <c r="G11" s="15">
        <f>SUM(G12:G16)</f>
        <v>6030</v>
      </c>
      <c r="H11" s="20">
        <f>SUM(H12:H16)</f>
        <v>6118</v>
      </c>
      <c r="I11" s="2"/>
    </row>
    <row r="12" spans="1:9" ht="16.5">
      <c r="A12" s="7" t="s">
        <v>9</v>
      </c>
      <c r="B12" s="14">
        <f aca="true" t="shared" si="1" ref="B12:B65">SUM(C12:D12)</f>
        <v>8484</v>
      </c>
      <c r="C12" s="15">
        <f>SUM(C13:C17)</f>
        <v>4356</v>
      </c>
      <c r="D12" s="15">
        <f>SUM(D13:D17)</f>
        <v>4128</v>
      </c>
      <c r="E12" s="16">
        <v>55</v>
      </c>
      <c r="F12" s="14">
        <f>SUM(G12:H12)</f>
        <v>2545</v>
      </c>
      <c r="G12" s="17">
        <v>1238</v>
      </c>
      <c r="H12" s="18">
        <v>1307</v>
      </c>
      <c r="I12" s="2"/>
    </row>
    <row r="13" spans="1:9" ht="16.5">
      <c r="A13" s="8">
        <v>5</v>
      </c>
      <c r="B13" s="14">
        <f t="shared" si="1"/>
        <v>1544</v>
      </c>
      <c r="C13" s="17">
        <v>808</v>
      </c>
      <c r="D13" s="17">
        <v>736</v>
      </c>
      <c r="E13" s="16">
        <v>56</v>
      </c>
      <c r="F13" s="14">
        <f>SUM(G13:H13)</f>
        <v>2571</v>
      </c>
      <c r="G13" s="17">
        <v>1248</v>
      </c>
      <c r="H13" s="18">
        <v>1323</v>
      </c>
      <c r="I13" s="2"/>
    </row>
    <row r="14" spans="1:9" ht="16.5">
      <c r="A14" s="8">
        <v>6</v>
      </c>
      <c r="B14" s="14">
        <f t="shared" si="1"/>
        <v>1666</v>
      </c>
      <c r="C14" s="17">
        <v>838</v>
      </c>
      <c r="D14" s="17">
        <v>828</v>
      </c>
      <c r="E14" s="16">
        <v>57</v>
      </c>
      <c r="F14" s="14">
        <f>SUM(G14:H14)</f>
        <v>2406</v>
      </c>
      <c r="G14" s="17">
        <v>1183</v>
      </c>
      <c r="H14" s="18">
        <v>1223</v>
      </c>
      <c r="I14" s="2"/>
    </row>
    <row r="15" spans="1:9" ht="16.5">
      <c r="A15" s="8">
        <v>7</v>
      </c>
      <c r="B15" s="14">
        <f t="shared" si="1"/>
        <v>1645</v>
      </c>
      <c r="C15" s="17">
        <v>852</v>
      </c>
      <c r="D15" s="17">
        <v>793</v>
      </c>
      <c r="E15" s="16">
        <v>58</v>
      </c>
      <c r="F15" s="14">
        <f>SUM(G15:H15)</f>
        <v>2425</v>
      </c>
      <c r="G15" s="17">
        <v>1262</v>
      </c>
      <c r="H15" s="18">
        <v>1163</v>
      </c>
      <c r="I15" s="2"/>
    </row>
    <row r="16" spans="1:9" ht="16.5">
      <c r="A16" s="8">
        <v>8</v>
      </c>
      <c r="B16" s="14">
        <f t="shared" si="1"/>
        <v>1764</v>
      </c>
      <c r="C16" s="17">
        <v>894</v>
      </c>
      <c r="D16" s="17">
        <v>870</v>
      </c>
      <c r="E16" s="16">
        <v>59</v>
      </c>
      <c r="F16" s="14">
        <f>SUM(G16:H16)</f>
        <v>2201</v>
      </c>
      <c r="G16" s="17">
        <v>1099</v>
      </c>
      <c r="H16" s="18">
        <v>1102</v>
      </c>
      <c r="I16" s="2"/>
    </row>
    <row r="17" spans="1:9" ht="16.5">
      <c r="A17" s="8">
        <v>9</v>
      </c>
      <c r="B17" s="14">
        <f t="shared" si="1"/>
        <v>1865</v>
      </c>
      <c r="C17" s="17">
        <v>964</v>
      </c>
      <c r="D17" s="17">
        <v>901</v>
      </c>
      <c r="E17" s="19" t="s">
        <v>10</v>
      </c>
      <c r="F17" s="14">
        <f>G17+H17</f>
        <v>10101</v>
      </c>
      <c r="G17" s="15">
        <f>SUM(G18:G22)</f>
        <v>4879</v>
      </c>
      <c r="H17" s="20">
        <f>SUM(H18:H22)</f>
        <v>5222</v>
      </c>
      <c r="I17" s="2"/>
    </row>
    <row r="18" spans="1:9" ht="16.5">
      <c r="A18" s="7" t="s">
        <v>11</v>
      </c>
      <c r="B18" s="14">
        <f t="shared" si="1"/>
        <v>9742</v>
      </c>
      <c r="C18" s="15">
        <f>SUM(C19:C23)</f>
        <v>4898</v>
      </c>
      <c r="D18" s="15">
        <f>SUM(D19:D23)</f>
        <v>4844</v>
      </c>
      <c r="E18" s="16">
        <v>60</v>
      </c>
      <c r="F18" s="14">
        <f>SUM(G18:H18)</f>
        <v>2147</v>
      </c>
      <c r="G18" s="17">
        <v>1050</v>
      </c>
      <c r="H18" s="18">
        <v>1097</v>
      </c>
      <c r="I18" s="2"/>
    </row>
    <row r="19" spans="1:9" ht="16.5">
      <c r="A19" s="8">
        <v>10</v>
      </c>
      <c r="B19" s="14">
        <f t="shared" si="1"/>
        <v>2001</v>
      </c>
      <c r="C19" s="17">
        <v>970</v>
      </c>
      <c r="D19" s="17">
        <v>1031</v>
      </c>
      <c r="E19" s="16">
        <v>61</v>
      </c>
      <c r="F19" s="14">
        <f>SUM(G19:H19)</f>
        <v>2104</v>
      </c>
      <c r="G19" s="17">
        <v>1037</v>
      </c>
      <c r="H19" s="18">
        <v>1067</v>
      </c>
      <c r="I19" s="2"/>
    </row>
    <row r="20" spans="1:9" ht="16.5">
      <c r="A20" s="8">
        <v>11</v>
      </c>
      <c r="B20" s="14">
        <f t="shared" si="1"/>
        <v>1883</v>
      </c>
      <c r="C20" s="17">
        <v>930</v>
      </c>
      <c r="D20" s="17">
        <v>953</v>
      </c>
      <c r="E20" s="16">
        <v>62</v>
      </c>
      <c r="F20" s="14">
        <f>SUM(G20:H20)</f>
        <v>2042</v>
      </c>
      <c r="G20" s="17">
        <v>982</v>
      </c>
      <c r="H20" s="18">
        <v>1060</v>
      </c>
      <c r="I20" s="2"/>
    </row>
    <row r="21" spans="1:9" ht="16.5">
      <c r="A21" s="8">
        <v>12</v>
      </c>
      <c r="B21" s="14">
        <f t="shared" si="1"/>
        <v>1985</v>
      </c>
      <c r="C21" s="17">
        <v>1026</v>
      </c>
      <c r="D21" s="17">
        <v>959</v>
      </c>
      <c r="E21" s="16">
        <v>63</v>
      </c>
      <c r="F21" s="14">
        <f>SUM(G21:H21)</f>
        <v>1914</v>
      </c>
      <c r="G21" s="17">
        <v>911</v>
      </c>
      <c r="H21" s="18">
        <v>1003</v>
      </c>
      <c r="I21" s="2"/>
    </row>
    <row r="22" spans="1:9" ht="16.5">
      <c r="A22" s="8">
        <v>13</v>
      </c>
      <c r="B22" s="14">
        <f t="shared" si="1"/>
        <v>1944</v>
      </c>
      <c r="C22" s="17">
        <v>992</v>
      </c>
      <c r="D22" s="17">
        <v>952</v>
      </c>
      <c r="E22" s="16">
        <v>64</v>
      </c>
      <c r="F22" s="14">
        <f>SUM(G22:H22)</f>
        <v>1894</v>
      </c>
      <c r="G22" s="17">
        <v>899</v>
      </c>
      <c r="H22" s="18">
        <v>995</v>
      </c>
      <c r="I22" s="2"/>
    </row>
    <row r="23" spans="1:9" ht="16.5">
      <c r="A23" s="8">
        <v>14</v>
      </c>
      <c r="B23" s="14">
        <f t="shared" si="1"/>
        <v>1929</v>
      </c>
      <c r="C23" s="17">
        <v>980</v>
      </c>
      <c r="D23" s="17">
        <v>949</v>
      </c>
      <c r="E23" s="19" t="s">
        <v>12</v>
      </c>
      <c r="F23" s="14">
        <f>G23+H23</f>
        <v>10743</v>
      </c>
      <c r="G23" s="15">
        <f>SUM(G24:G28)</f>
        <v>5078</v>
      </c>
      <c r="H23" s="20">
        <f>SUM(H24:H28)</f>
        <v>5665</v>
      </c>
      <c r="I23" s="2"/>
    </row>
    <row r="24" spans="1:9" ht="16.5">
      <c r="A24" s="7" t="s">
        <v>13</v>
      </c>
      <c r="B24" s="14">
        <f t="shared" si="1"/>
        <v>10188</v>
      </c>
      <c r="C24" s="15">
        <f>SUM(C25:C29)</f>
        <v>5256</v>
      </c>
      <c r="D24" s="15">
        <f>SUM(D25:D29)</f>
        <v>4932</v>
      </c>
      <c r="E24" s="16">
        <v>65</v>
      </c>
      <c r="F24" s="14">
        <f>SUM(G24:H24)</f>
        <v>2032</v>
      </c>
      <c r="G24" s="17">
        <v>960</v>
      </c>
      <c r="H24" s="18">
        <v>1072</v>
      </c>
      <c r="I24" s="2"/>
    </row>
    <row r="25" spans="1:9" ht="16.5">
      <c r="A25" s="8">
        <v>15</v>
      </c>
      <c r="B25" s="14">
        <f t="shared" si="1"/>
        <v>1886</v>
      </c>
      <c r="C25" s="17">
        <v>955</v>
      </c>
      <c r="D25" s="17">
        <v>931</v>
      </c>
      <c r="E25" s="16">
        <v>66</v>
      </c>
      <c r="F25" s="14">
        <f>SUM(G25:H25)</f>
        <v>2021</v>
      </c>
      <c r="G25" s="17">
        <v>958</v>
      </c>
      <c r="H25" s="18">
        <v>1063</v>
      </c>
      <c r="I25" s="2"/>
    </row>
    <row r="26" spans="1:9" ht="16.5">
      <c r="A26" s="8">
        <v>16</v>
      </c>
      <c r="B26" s="14">
        <f t="shared" si="1"/>
        <v>1928</v>
      </c>
      <c r="C26" s="17">
        <v>1000</v>
      </c>
      <c r="D26" s="17">
        <v>928</v>
      </c>
      <c r="E26" s="16">
        <v>67</v>
      </c>
      <c r="F26" s="14">
        <f>SUM(G26:H26)</f>
        <v>2149</v>
      </c>
      <c r="G26" s="17">
        <v>999</v>
      </c>
      <c r="H26" s="18">
        <v>1150</v>
      </c>
      <c r="I26" s="2"/>
    </row>
    <row r="27" spans="1:9" ht="16.5">
      <c r="A27" s="8">
        <v>17</v>
      </c>
      <c r="B27" s="14">
        <f t="shared" si="1"/>
        <v>2012</v>
      </c>
      <c r="C27" s="17">
        <v>1006</v>
      </c>
      <c r="D27" s="17">
        <v>1006</v>
      </c>
      <c r="E27" s="16">
        <v>68</v>
      </c>
      <c r="F27" s="14">
        <f>SUM(G27:H27)</f>
        <v>2235</v>
      </c>
      <c r="G27" s="17">
        <v>1095</v>
      </c>
      <c r="H27" s="18">
        <v>1140</v>
      </c>
      <c r="I27" s="2"/>
    </row>
    <row r="28" spans="1:9" ht="16.5">
      <c r="A28" s="8">
        <v>18</v>
      </c>
      <c r="B28" s="14">
        <f t="shared" si="1"/>
        <v>2125</v>
      </c>
      <c r="C28" s="17">
        <v>1129</v>
      </c>
      <c r="D28" s="17">
        <v>996</v>
      </c>
      <c r="E28" s="16">
        <v>69</v>
      </c>
      <c r="F28" s="14">
        <f>SUM(G28:H28)</f>
        <v>2306</v>
      </c>
      <c r="G28" s="17">
        <v>1066</v>
      </c>
      <c r="H28" s="18">
        <v>1240</v>
      </c>
      <c r="I28" s="2"/>
    </row>
    <row r="29" spans="1:9" ht="16.5">
      <c r="A29" s="8">
        <v>19</v>
      </c>
      <c r="B29" s="14">
        <f t="shared" si="1"/>
        <v>2237</v>
      </c>
      <c r="C29" s="17">
        <v>1166</v>
      </c>
      <c r="D29" s="17">
        <v>1071</v>
      </c>
      <c r="E29" s="19" t="s">
        <v>14</v>
      </c>
      <c r="F29" s="14">
        <f>G29+H29</f>
        <v>13398</v>
      </c>
      <c r="G29" s="15">
        <f>SUM(G30:G34)</f>
        <v>6184</v>
      </c>
      <c r="H29" s="20">
        <f>SUM(H30:H34)</f>
        <v>7214</v>
      </c>
      <c r="I29" s="2"/>
    </row>
    <row r="30" spans="1:9" ht="16.5">
      <c r="A30" s="7" t="s">
        <v>15</v>
      </c>
      <c r="B30" s="14">
        <f t="shared" si="1"/>
        <v>10585</v>
      </c>
      <c r="C30" s="15">
        <f>SUM(C31:C35)</f>
        <v>5534</v>
      </c>
      <c r="D30" s="15">
        <f>SUM(D31:D35)</f>
        <v>5051</v>
      </c>
      <c r="E30" s="16">
        <v>70</v>
      </c>
      <c r="F30" s="14">
        <f>SUM(G30:H30)</f>
        <v>2555</v>
      </c>
      <c r="G30" s="17">
        <v>1203</v>
      </c>
      <c r="H30" s="18">
        <v>1352</v>
      </c>
      <c r="I30" s="2"/>
    </row>
    <row r="31" spans="1:9" ht="16.5">
      <c r="A31" s="8">
        <v>20</v>
      </c>
      <c r="B31" s="14">
        <f t="shared" si="1"/>
        <v>2196</v>
      </c>
      <c r="C31" s="17">
        <v>1152</v>
      </c>
      <c r="D31" s="17">
        <v>1044</v>
      </c>
      <c r="E31" s="16">
        <v>71</v>
      </c>
      <c r="F31" s="14">
        <f>SUM(G31:H31)</f>
        <v>2694</v>
      </c>
      <c r="G31" s="17">
        <v>1269</v>
      </c>
      <c r="H31" s="18">
        <v>1425</v>
      </c>
      <c r="I31" s="2"/>
    </row>
    <row r="32" spans="1:9" ht="16.5">
      <c r="A32" s="8">
        <v>21</v>
      </c>
      <c r="B32" s="14">
        <f t="shared" si="1"/>
        <v>2301</v>
      </c>
      <c r="C32" s="17">
        <v>1207</v>
      </c>
      <c r="D32" s="17">
        <v>1094</v>
      </c>
      <c r="E32" s="16">
        <v>72</v>
      </c>
      <c r="F32" s="14">
        <f>SUM(G32:H32)</f>
        <v>2919</v>
      </c>
      <c r="G32" s="17">
        <v>1324</v>
      </c>
      <c r="H32" s="18">
        <v>1595</v>
      </c>
      <c r="I32" s="2"/>
    </row>
    <row r="33" spans="1:9" ht="16.5">
      <c r="A33" s="8">
        <v>22</v>
      </c>
      <c r="B33" s="14">
        <f t="shared" si="1"/>
        <v>2104</v>
      </c>
      <c r="C33" s="17">
        <v>1100</v>
      </c>
      <c r="D33" s="17">
        <v>1004</v>
      </c>
      <c r="E33" s="16">
        <v>73</v>
      </c>
      <c r="F33" s="14">
        <f>SUM(G33:H33)</f>
        <v>3022</v>
      </c>
      <c r="G33" s="17">
        <v>1383</v>
      </c>
      <c r="H33" s="18">
        <v>1639</v>
      </c>
      <c r="I33" s="2"/>
    </row>
    <row r="34" spans="1:9" ht="16.5">
      <c r="A34" s="8">
        <v>23</v>
      </c>
      <c r="B34" s="14">
        <f t="shared" si="1"/>
        <v>2035</v>
      </c>
      <c r="C34" s="17">
        <v>1072</v>
      </c>
      <c r="D34" s="17">
        <v>963</v>
      </c>
      <c r="E34" s="16">
        <v>74</v>
      </c>
      <c r="F34" s="14">
        <f>SUM(G34:H34)</f>
        <v>2208</v>
      </c>
      <c r="G34" s="17">
        <v>1005</v>
      </c>
      <c r="H34" s="18">
        <v>1203</v>
      </c>
      <c r="I34" s="2"/>
    </row>
    <row r="35" spans="1:9" ht="16.5">
      <c r="A35" s="8">
        <v>24</v>
      </c>
      <c r="B35" s="14">
        <f>SUM(C35:D35)</f>
        <v>1949</v>
      </c>
      <c r="C35" s="17">
        <v>1003</v>
      </c>
      <c r="D35" s="17">
        <v>946</v>
      </c>
      <c r="E35" s="19" t="s">
        <v>16</v>
      </c>
      <c r="F35" s="14">
        <f>G35+H35</f>
        <v>9284</v>
      </c>
      <c r="G35" s="15">
        <f>SUM(G36:G40)</f>
        <v>4133</v>
      </c>
      <c r="H35" s="20">
        <f>SUM(H36:H40)</f>
        <v>5151</v>
      </c>
      <c r="I35" s="2"/>
    </row>
    <row r="36" spans="1:9" ht="16.5">
      <c r="A36" s="7" t="s">
        <v>17</v>
      </c>
      <c r="B36" s="14">
        <f t="shared" si="1"/>
        <v>8450</v>
      </c>
      <c r="C36" s="15">
        <f>SUM(C37:C41)</f>
        <v>4314</v>
      </c>
      <c r="D36" s="15">
        <f>SUM(D37:D41)</f>
        <v>4136</v>
      </c>
      <c r="E36" s="16">
        <v>75</v>
      </c>
      <c r="F36" s="14">
        <f>SUM(G36:H36)</f>
        <v>1439</v>
      </c>
      <c r="G36" s="17">
        <v>645</v>
      </c>
      <c r="H36" s="18">
        <v>794</v>
      </c>
      <c r="I36" s="2"/>
    </row>
    <row r="37" spans="1:9" ht="16.5">
      <c r="A37" s="8">
        <v>25</v>
      </c>
      <c r="B37" s="14">
        <f t="shared" si="1"/>
        <v>1756</v>
      </c>
      <c r="C37" s="17">
        <v>900</v>
      </c>
      <c r="D37" s="17">
        <v>856</v>
      </c>
      <c r="E37" s="16">
        <v>76</v>
      </c>
      <c r="F37" s="14">
        <f>SUM(G37:H37)</f>
        <v>1951</v>
      </c>
      <c r="G37" s="17">
        <v>902</v>
      </c>
      <c r="H37" s="18">
        <v>1049</v>
      </c>
      <c r="I37" s="2"/>
    </row>
    <row r="38" spans="1:9" ht="16.5">
      <c r="A38" s="8">
        <v>26</v>
      </c>
      <c r="B38" s="14">
        <f t="shared" si="1"/>
        <v>1736</v>
      </c>
      <c r="C38" s="17">
        <v>903</v>
      </c>
      <c r="D38" s="17">
        <v>833</v>
      </c>
      <c r="E38" s="16">
        <v>77</v>
      </c>
      <c r="F38" s="14">
        <f>SUM(G38:H38)</f>
        <v>2087</v>
      </c>
      <c r="G38" s="17">
        <v>867</v>
      </c>
      <c r="H38" s="18">
        <v>1220</v>
      </c>
      <c r="I38" s="2"/>
    </row>
    <row r="39" spans="1:9" ht="16.5">
      <c r="A39" s="8">
        <v>27</v>
      </c>
      <c r="B39" s="14">
        <f t="shared" si="1"/>
        <v>1653</v>
      </c>
      <c r="C39" s="17">
        <v>833</v>
      </c>
      <c r="D39" s="17">
        <v>820</v>
      </c>
      <c r="E39" s="16">
        <v>78</v>
      </c>
      <c r="F39" s="14">
        <f>SUM(G39:H39)</f>
        <v>1906</v>
      </c>
      <c r="G39" s="17">
        <v>862</v>
      </c>
      <c r="H39" s="18">
        <v>1044</v>
      </c>
      <c r="I39" s="2"/>
    </row>
    <row r="40" spans="1:9" ht="16.5">
      <c r="A40" s="8">
        <v>28</v>
      </c>
      <c r="B40" s="14">
        <f t="shared" si="1"/>
        <v>1632</v>
      </c>
      <c r="C40" s="17">
        <v>854</v>
      </c>
      <c r="D40" s="17">
        <v>778</v>
      </c>
      <c r="E40" s="16">
        <v>79</v>
      </c>
      <c r="F40" s="14">
        <f>SUM(G40:H40)</f>
        <v>1901</v>
      </c>
      <c r="G40" s="17">
        <v>857</v>
      </c>
      <c r="H40" s="18">
        <v>1044</v>
      </c>
      <c r="I40" s="2"/>
    </row>
    <row r="41" spans="1:9" ht="16.5">
      <c r="A41" s="8">
        <v>29</v>
      </c>
      <c r="B41" s="14">
        <f t="shared" si="1"/>
        <v>1673</v>
      </c>
      <c r="C41" s="17">
        <v>824</v>
      </c>
      <c r="D41" s="17">
        <v>849</v>
      </c>
      <c r="E41" s="19" t="s">
        <v>18</v>
      </c>
      <c r="F41" s="14">
        <f>G41+H41</f>
        <v>6931</v>
      </c>
      <c r="G41" s="15">
        <f>SUM(G42:G46)</f>
        <v>2919</v>
      </c>
      <c r="H41" s="20">
        <f>SUM(H42:H46)</f>
        <v>4012</v>
      </c>
      <c r="I41" s="2"/>
    </row>
    <row r="42" spans="1:9" ht="16.5">
      <c r="A42" s="7" t="s">
        <v>19</v>
      </c>
      <c r="B42" s="14">
        <f t="shared" si="1"/>
        <v>8955</v>
      </c>
      <c r="C42" s="15">
        <f>SUM(C43:C47)</f>
        <v>4498</v>
      </c>
      <c r="D42" s="15">
        <f>SUM(D43:D47)</f>
        <v>4457</v>
      </c>
      <c r="E42" s="16">
        <v>80</v>
      </c>
      <c r="F42" s="14">
        <f>SUM(G42:H42)</f>
        <v>1766</v>
      </c>
      <c r="G42" s="17">
        <v>749</v>
      </c>
      <c r="H42" s="18">
        <v>1017</v>
      </c>
      <c r="I42" s="2"/>
    </row>
    <row r="43" spans="1:9" ht="16.5">
      <c r="A43" s="8">
        <v>30</v>
      </c>
      <c r="B43" s="14">
        <f t="shared" si="1"/>
        <v>1660</v>
      </c>
      <c r="C43" s="17">
        <v>822</v>
      </c>
      <c r="D43" s="17">
        <v>838</v>
      </c>
      <c r="E43" s="16">
        <v>81</v>
      </c>
      <c r="F43" s="14">
        <f>SUM(G43:H43)</f>
        <v>1434</v>
      </c>
      <c r="G43" s="17">
        <v>628</v>
      </c>
      <c r="H43" s="18">
        <v>806</v>
      </c>
      <c r="I43" s="2"/>
    </row>
    <row r="44" spans="1:9" ht="16.5">
      <c r="A44" s="8">
        <v>31</v>
      </c>
      <c r="B44" s="14">
        <f t="shared" si="1"/>
        <v>1755</v>
      </c>
      <c r="C44" s="17">
        <v>910</v>
      </c>
      <c r="D44" s="17">
        <v>845</v>
      </c>
      <c r="E44" s="16">
        <v>82</v>
      </c>
      <c r="F44" s="14">
        <f>SUM(G44:H44)</f>
        <v>1261</v>
      </c>
      <c r="G44" s="17">
        <v>561</v>
      </c>
      <c r="H44" s="18">
        <v>700</v>
      </c>
      <c r="I44" s="2"/>
    </row>
    <row r="45" spans="1:9" ht="16.5">
      <c r="A45" s="8">
        <v>32</v>
      </c>
      <c r="B45" s="14">
        <f t="shared" si="1"/>
        <v>1785</v>
      </c>
      <c r="C45" s="17">
        <v>901</v>
      </c>
      <c r="D45" s="17">
        <v>884</v>
      </c>
      <c r="E45" s="16">
        <v>83</v>
      </c>
      <c r="F45" s="14">
        <f>SUM(G45:H45)</f>
        <v>1322</v>
      </c>
      <c r="G45" s="17">
        <v>538</v>
      </c>
      <c r="H45" s="18">
        <v>784</v>
      </c>
      <c r="I45" s="2"/>
    </row>
    <row r="46" spans="1:9" ht="16.5">
      <c r="A46" s="8">
        <v>33</v>
      </c>
      <c r="B46" s="14">
        <f t="shared" si="1"/>
        <v>1860</v>
      </c>
      <c r="C46" s="17">
        <v>935</v>
      </c>
      <c r="D46" s="17">
        <v>925</v>
      </c>
      <c r="E46" s="16">
        <v>84</v>
      </c>
      <c r="F46" s="14">
        <f>SUM(G46:H46)</f>
        <v>1148</v>
      </c>
      <c r="G46" s="17">
        <v>443</v>
      </c>
      <c r="H46" s="18">
        <v>705</v>
      </c>
      <c r="I46" s="2"/>
    </row>
    <row r="47" spans="1:9" ht="16.5">
      <c r="A47" s="8">
        <v>34</v>
      </c>
      <c r="B47" s="14">
        <f t="shared" si="1"/>
        <v>1895</v>
      </c>
      <c r="C47" s="17">
        <v>930</v>
      </c>
      <c r="D47" s="17">
        <v>965</v>
      </c>
      <c r="E47" s="19" t="s">
        <v>20</v>
      </c>
      <c r="F47" s="14">
        <f>G47+H47</f>
        <v>4091</v>
      </c>
      <c r="G47" s="15">
        <f>SUM(G48:G52)</f>
        <v>1489</v>
      </c>
      <c r="H47" s="20">
        <f>SUM(H48:H52)</f>
        <v>2602</v>
      </c>
      <c r="I47" s="2"/>
    </row>
    <row r="48" spans="1:9" ht="16.5">
      <c r="A48" s="7" t="s">
        <v>21</v>
      </c>
      <c r="B48" s="14">
        <f t="shared" si="1"/>
        <v>10234</v>
      </c>
      <c r="C48" s="15">
        <f>SUM(C49:C53)</f>
        <v>5079</v>
      </c>
      <c r="D48" s="15">
        <f>SUM(D49:D53)</f>
        <v>5155</v>
      </c>
      <c r="E48" s="16">
        <v>85</v>
      </c>
      <c r="F48" s="14">
        <f>SUM(G48:H48)</f>
        <v>1085</v>
      </c>
      <c r="G48" s="17">
        <v>434</v>
      </c>
      <c r="H48" s="18">
        <v>651</v>
      </c>
      <c r="I48" s="2"/>
    </row>
    <row r="49" spans="1:9" ht="16.5">
      <c r="A49" s="8">
        <v>35</v>
      </c>
      <c r="B49" s="14">
        <f t="shared" si="1"/>
        <v>1827</v>
      </c>
      <c r="C49" s="17">
        <v>925</v>
      </c>
      <c r="D49" s="17">
        <v>902</v>
      </c>
      <c r="E49" s="16">
        <v>86</v>
      </c>
      <c r="F49" s="14">
        <f>SUM(G49:H49)</f>
        <v>891</v>
      </c>
      <c r="G49" s="17">
        <v>315</v>
      </c>
      <c r="H49" s="18">
        <v>576</v>
      </c>
      <c r="I49" s="2"/>
    </row>
    <row r="50" spans="1:9" ht="16.5">
      <c r="A50" s="8">
        <v>36</v>
      </c>
      <c r="B50" s="14">
        <f t="shared" si="1"/>
        <v>2004</v>
      </c>
      <c r="C50" s="17">
        <v>983</v>
      </c>
      <c r="D50" s="17">
        <v>1021</v>
      </c>
      <c r="E50" s="16">
        <v>87</v>
      </c>
      <c r="F50" s="14">
        <f>SUM(G50:H50)</f>
        <v>781</v>
      </c>
      <c r="G50" s="17">
        <v>294</v>
      </c>
      <c r="H50" s="18">
        <v>487</v>
      </c>
      <c r="I50" s="2"/>
    </row>
    <row r="51" spans="1:9" ht="16.5">
      <c r="A51" s="8">
        <v>37</v>
      </c>
      <c r="B51" s="14">
        <f t="shared" si="1"/>
        <v>2044</v>
      </c>
      <c r="C51" s="17">
        <v>1000</v>
      </c>
      <c r="D51" s="17">
        <v>1044</v>
      </c>
      <c r="E51" s="16">
        <v>88</v>
      </c>
      <c r="F51" s="14">
        <f>SUM(G51:H51)</f>
        <v>766</v>
      </c>
      <c r="G51" s="17">
        <v>257</v>
      </c>
      <c r="H51" s="18">
        <v>509</v>
      </c>
      <c r="I51" s="2"/>
    </row>
    <row r="52" spans="1:9" ht="16.5">
      <c r="A52" s="8">
        <v>38</v>
      </c>
      <c r="B52" s="14">
        <f t="shared" si="1"/>
        <v>2150</v>
      </c>
      <c r="C52" s="17">
        <v>1052</v>
      </c>
      <c r="D52" s="17">
        <v>1098</v>
      </c>
      <c r="E52" s="16">
        <v>89</v>
      </c>
      <c r="F52" s="14">
        <f>SUM(G52:H52)</f>
        <v>568</v>
      </c>
      <c r="G52" s="17">
        <v>189</v>
      </c>
      <c r="H52" s="18">
        <v>379</v>
      </c>
      <c r="I52" s="2"/>
    </row>
    <row r="53" spans="1:9" ht="16.5">
      <c r="A53" s="8">
        <v>39</v>
      </c>
      <c r="B53" s="14">
        <f t="shared" si="1"/>
        <v>2209</v>
      </c>
      <c r="C53" s="17">
        <v>1119</v>
      </c>
      <c r="D53" s="17">
        <v>1090</v>
      </c>
      <c r="E53" s="19" t="s">
        <v>22</v>
      </c>
      <c r="F53" s="14">
        <f>G53+H53</f>
        <v>1727</v>
      </c>
      <c r="G53" s="15">
        <f>SUM(G54:G58)</f>
        <v>438</v>
      </c>
      <c r="H53" s="20">
        <f>SUM(H54:H58)</f>
        <v>1289</v>
      </c>
      <c r="I53" s="2"/>
    </row>
    <row r="54" spans="1:9" ht="16.5">
      <c r="A54" s="7" t="s">
        <v>23</v>
      </c>
      <c r="B54" s="14">
        <f>SUM(C54:D54)</f>
        <v>12093</v>
      </c>
      <c r="C54" s="15">
        <f>SUM(C55:C59)</f>
        <v>5948</v>
      </c>
      <c r="D54" s="15">
        <f>SUM(D55:D59)</f>
        <v>6145</v>
      </c>
      <c r="E54" s="16">
        <v>90</v>
      </c>
      <c r="F54" s="14">
        <f>SUM(G54:H54)</f>
        <v>488</v>
      </c>
      <c r="G54" s="17">
        <v>127</v>
      </c>
      <c r="H54" s="18">
        <v>361</v>
      </c>
      <c r="I54" s="2"/>
    </row>
    <row r="55" spans="1:9" ht="16.5">
      <c r="A55" s="8">
        <v>40</v>
      </c>
      <c r="B55" s="14">
        <f>SUM(C55:D55)</f>
        <v>2185</v>
      </c>
      <c r="C55" s="17">
        <v>1131</v>
      </c>
      <c r="D55" s="17">
        <v>1054</v>
      </c>
      <c r="E55" s="16">
        <v>91</v>
      </c>
      <c r="F55" s="14">
        <f>SUM(G55:H55)</f>
        <v>440</v>
      </c>
      <c r="G55" s="17">
        <v>127</v>
      </c>
      <c r="H55" s="18">
        <v>313</v>
      </c>
      <c r="I55" s="2"/>
    </row>
    <row r="56" spans="1:9" ht="16.5">
      <c r="A56" s="8">
        <v>41</v>
      </c>
      <c r="B56" s="14">
        <f t="shared" si="1"/>
        <v>2273</v>
      </c>
      <c r="C56" s="17">
        <v>1089</v>
      </c>
      <c r="D56" s="17">
        <v>1184</v>
      </c>
      <c r="E56" s="16">
        <v>92</v>
      </c>
      <c r="F56" s="14">
        <f>SUM(G56:H56)</f>
        <v>345</v>
      </c>
      <c r="G56" s="17">
        <v>92</v>
      </c>
      <c r="H56" s="18">
        <v>253</v>
      </c>
      <c r="I56" s="2"/>
    </row>
    <row r="57" spans="1:9" ht="16.5">
      <c r="A57" s="8">
        <v>42</v>
      </c>
      <c r="B57" s="14">
        <f t="shared" si="1"/>
        <v>2494</v>
      </c>
      <c r="C57" s="17">
        <v>1216</v>
      </c>
      <c r="D57" s="17">
        <v>1278</v>
      </c>
      <c r="E57" s="16">
        <v>93</v>
      </c>
      <c r="F57" s="14">
        <f>SUM(G57:H57)</f>
        <v>242</v>
      </c>
      <c r="G57" s="17">
        <v>57</v>
      </c>
      <c r="H57" s="18">
        <v>185</v>
      </c>
      <c r="I57" s="2"/>
    </row>
    <row r="58" spans="1:9" ht="16.5">
      <c r="A58" s="8">
        <v>43</v>
      </c>
      <c r="B58" s="14">
        <f t="shared" si="1"/>
        <v>2499</v>
      </c>
      <c r="C58" s="17">
        <v>1246</v>
      </c>
      <c r="D58" s="17">
        <v>1253</v>
      </c>
      <c r="E58" s="16">
        <v>94</v>
      </c>
      <c r="F58" s="14">
        <f>SUM(G58:H58)</f>
        <v>212</v>
      </c>
      <c r="G58" s="17">
        <v>35</v>
      </c>
      <c r="H58" s="18">
        <v>177</v>
      </c>
      <c r="I58" s="2"/>
    </row>
    <row r="59" spans="1:9" ht="16.5">
      <c r="A59" s="8">
        <v>44</v>
      </c>
      <c r="B59" s="14">
        <f t="shared" si="1"/>
        <v>2642</v>
      </c>
      <c r="C59" s="17">
        <v>1266</v>
      </c>
      <c r="D59" s="17">
        <v>1376</v>
      </c>
      <c r="E59" s="19" t="s">
        <v>24</v>
      </c>
      <c r="F59" s="14">
        <f>G59+H59</f>
        <v>491</v>
      </c>
      <c r="G59" s="15">
        <f>SUM(G60:G64)</f>
        <v>87</v>
      </c>
      <c r="H59" s="20">
        <f>SUM(H60:H64)</f>
        <v>404</v>
      </c>
      <c r="I59" s="2"/>
    </row>
    <row r="60" spans="1:9" ht="16.5">
      <c r="A60" s="7" t="s">
        <v>25</v>
      </c>
      <c r="B60" s="14">
        <f t="shared" si="1"/>
        <v>15902</v>
      </c>
      <c r="C60" s="15">
        <f>SUM(C61:C65)</f>
        <v>7819</v>
      </c>
      <c r="D60" s="15">
        <f>SUM(D61:D65)</f>
        <v>8083</v>
      </c>
      <c r="E60" s="16">
        <v>95</v>
      </c>
      <c r="F60" s="14">
        <f aca="true" t="shared" si="2" ref="F60:F65">SUM(G60:H60)</f>
        <v>161</v>
      </c>
      <c r="G60" s="17">
        <v>31</v>
      </c>
      <c r="H60" s="18">
        <v>130</v>
      </c>
      <c r="I60" s="2"/>
    </row>
    <row r="61" spans="1:9" ht="16.5">
      <c r="A61" s="8">
        <v>45</v>
      </c>
      <c r="B61" s="14">
        <f t="shared" si="1"/>
        <v>2785</v>
      </c>
      <c r="C61" s="17">
        <v>1372</v>
      </c>
      <c r="D61" s="17">
        <v>1413</v>
      </c>
      <c r="E61" s="16">
        <v>96</v>
      </c>
      <c r="F61" s="14">
        <f t="shared" si="2"/>
        <v>127</v>
      </c>
      <c r="G61" s="17">
        <v>19</v>
      </c>
      <c r="H61" s="18">
        <v>108</v>
      </c>
      <c r="I61" s="2"/>
    </row>
    <row r="62" spans="1:9" ht="16.5">
      <c r="A62" s="8">
        <v>46</v>
      </c>
      <c r="B62" s="14">
        <f t="shared" si="1"/>
        <v>3130</v>
      </c>
      <c r="C62" s="17">
        <v>1551</v>
      </c>
      <c r="D62" s="17">
        <v>1579</v>
      </c>
      <c r="E62" s="16">
        <v>97</v>
      </c>
      <c r="F62" s="14">
        <f t="shared" si="2"/>
        <v>90</v>
      </c>
      <c r="G62" s="17">
        <v>20</v>
      </c>
      <c r="H62" s="18">
        <v>70</v>
      </c>
      <c r="I62" s="2"/>
    </row>
    <row r="63" spans="1:9" ht="16.5">
      <c r="A63" s="8">
        <v>47</v>
      </c>
      <c r="B63" s="14">
        <f t="shared" si="1"/>
        <v>3381</v>
      </c>
      <c r="C63" s="17">
        <v>1638</v>
      </c>
      <c r="D63" s="17">
        <v>1743</v>
      </c>
      <c r="E63" s="16">
        <v>98</v>
      </c>
      <c r="F63" s="14">
        <f t="shared" si="2"/>
        <v>55</v>
      </c>
      <c r="G63" s="17">
        <v>6</v>
      </c>
      <c r="H63" s="18">
        <v>49</v>
      </c>
      <c r="I63" s="2"/>
    </row>
    <row r="64" spans="1:9" ht="16.5">
      <c r="A64" s="8">
        <v>48</v>
      </c>
      <c r="B64" s="14">
        <f t="shared" si="1"/>
        <v>3305</v>
      </c>
      <c r="C64" s="17">
        <v>1622</v>
      </c>
      <c r="D64" s="17">
        <v>1683</v>
      </c>
      <c r="E64" s="16">
        <v>99</v>
      </c>
      <c r="F64" s="14">
        <f t="shared" si="2"/>
        <v>58</v>
      </c>
      <c r="G64" s="17">
        <v>11</v>
      </c>
      <c r="H64" s="18">
        <v>47</v>
      </c>
      <c r="I64" s="2"/>
    </row>
    <row r="65" spans="1:9" ht="16.5">
      <c r="A65" s="9">
        <v>49</v>
      </c>
      <c r="B65" s="21">
        <f t="shared" si="1"/>
        <v>3301</v>
      </c>
      <c r="C65" s="22">
        <v>1636</v>
      </c>
      <c r="D65" s="22">
        <v>1665</v>
      </c>
      <c r="E65" s="23" t="s">
        <v>26</v>
      </c>
      <c r="F65" s="24">
        <f t="shared" si="2"/>
        <v>85</v>
      </c>
      <c r="G65" s="25">
        <v>7</v>
      </c>
      <c r="H65" s="26">
        <v>78</v>
      </c>
      <c r="I65" s="2"/>
    </row>
    <row r="66" spans="1:8" ht="17.25" customHeight="1">
      <c r="A66" s="2" t="s">
        <v>1</v>
      </c>
      <c r="B66" s="4"/>
      <c r="C66" s="4"/>
      <c r="D66" s="4"/>
      <c r="E66" s="2"/>
      <c r="F66" s="4"/>
      <c r="G66" s="4"/>
      <c r="H66" s="4"/>
    </row>
    <row r="67" spans="2:11" ht="15.75">
      <c r="B67" s="3"/>
      <c r="K67" s="2"/>
    </row>
  </sheetData>
  <sheetProtection/>
  <mergeCells count="2">
    <mergeCell ref="A2:A3"/>
    <mergeCell ref="F3:H3"/>
  </mergeCells>
  <printOptions/>
  <pageMargins left="0.9055118110236221" right="0.4330708661417323" top="0.1968503937007874" bottom="0.5511811023622047" header="0.35433070866141736" footer="0.35433070866141736"/>
  <pageSetup firstPageNumber="12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2021-09-30T04:42:11Z</cp:lastPrinted>
  <dcterms:created xsi:type="dcterms:W3CDTF">2012-09-25T00:10:13Z</dcterms:created>
  <dcterms:modified xsi:type="dcterms:W3CDTF">2021-11-29T06:30:00Z</dcterms:modified>
  <cp:category/>
  <cp:version/>
  <cp:contentType/>
  <cp:contentStatus/>
</cp:coreProperties>
</file>