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326" windowWidth="12000" windowHeight="9675" tabRatio="876" activeTab="0"/>
  </bookViews>
  <sheets>
    <sheet name="予算" sheetId="1" r:id="rId1"/>
    <sheet name="国民健康保険事業特別会計" sheetId="2" r:id="rId2"/>
  </sheets>
  <externalReferences>
    <externalReference r:id="rId5"/>
    <externalReference r:id="rId6"/>
    <externalReference r:id="rId7"/>
  </externalReferences>
  <definedNames>
    <definedName name="_xlnm.Print_Area" localSheetId="1">'国民健康保険事業特別会計'!$A$1:$V$34</definedName>
    <definedName name="_xlnm.Print_Area" localSheetId="0">'予算'!$A$1:$G$34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<sst xmlns="http://schemas.openxmlformats.org/spreadsheetml/2006/main" count="218" uniqueCount="61">
  <si>
    <t>資料：保険年金室</t>
  </si>
  <si>
    <t>科目</t>
  </si>
  <si>
    <t>対前年度比</t>
  </si>
  <si>
    <t>〔歳　入〕</t>
  </si>
  <si>
    <t>千円</t>
  </si>
  <si>
    <t>国民健康保険料</t>
  </si>
  <si>
    <t>一部負担金</t>
  </si>
  <si>
    <t>使用料及び手数料</t>
  </si>
  <si>
    <t>国庫支出金</t>
  </si>
  <si>
    <t>療養給付費交付金</t>
  </si>
  <si>
    <t>前期高齢者交付金</t>
  </si>
  <si>
    <t>府支出金</t>
  </si>
  <si>
    <t>共同事業交付金</t>
  </si>
  <si>
    <t>財産収入</t>
  </si>
  <si>
    <t>繰入金</t>
  </si>
  <si>
    <t>繰越金</t>
  </si>
  <si>
    <t>諸収入</t>
  </si>
  <si>
    <t>歳入合計</t>
  </si>
  <si>
    <t>〔歳　出〕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</si>
  <si>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</si>
  <si>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</si>
  <si>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</si>
  <si>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</si>
  <si>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</si>
  <si>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</si>
  <si>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</si>
  <si>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</si>
  <si>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</si>
  <si>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</si>
  <si>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</si>
  <si>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</si>
  <si>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歳出合計</t>
  </si>
  <si>
    <t>国民健康保険事業特別会計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</si>
  <si>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</si>
  <si>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</si>
  <si>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</si>
  <si>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</si>
  <si>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</si>
  <si>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</si>
  <si>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</si>
  <si>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千円</t>
  </si>
  <si>
    <t>前期高齢者交付金</t>
  </si>
  <si>
    <t>保健事業費</t>
  </si>
  <si>
    <t>繰上充用金</t>
  </si>
  <si>
    <t>前期高齢者納付金</t>
  </si>
  <si>
    <t>平成29年度</t>
  </si>
  <si>
    <t>国民健康保険事業費納付金</t>
  </si>
  <si>
    <t>平成31年度
当初予算</t>
  </si>
  <si>
    <t>平成30年度</t>
  </si>
  <si>
    <t>国民健康保険事業特別会計</t>
  </si>
  <si>
    <t>％</t>
  </si>
  <si>
    <t>-</t>
  </si>
  <si>
    <t>千円</t>
  </si>
  <si>
    <t>-</t>
  </si>
  <si>
    <t>令和元年度</t>
  </si>
  <si>
    <t>令和2年度
当初予算</t>
  </si>
  <si>
    <t>-</t>
  </si>
  <si>
    <t>-</t>
  </si>
  <si>
    <t>令和3年度
当初予算</t>
  </si>
  <si>
    <t>令和2年度</t>
  </si>
  <si>
    <t>(指数：令和2年度＝100）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</si>
</sst>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\(#,###.0\)"/>
    <numFmt numFmtId="225" formatCode="&quot;?&quot;#,##0;[Red]&quot;?&quot;\-#,##0"/>
    <numFmt numFmtId="226" formatCode="&quot;?&quot;#,##0.00;[Red]&quot;?&quot;\-#,##0.00"/>
  </numFmts>
  <fonts count="28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38" fontId="21" fillId="0" borderId="0" xfId="49" applyFont="1" applyFill="1" applyBorder="1" applyAlignment="1">
      <alignment shrinkToFit="1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8" fontId="21" fillId="0" borderId="0" xfId="49" applyFont="1" applyFill="1" applyBorder="1" applyAlignment="1">
      <alignment horizontal="right" shrinkToFit="1"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distributed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left" vertical="distributed"/>
    </xf>
    <xf numFmtId="0" fontId="21" fillId="0" borderId="0" xfId="0" applyFont="1" applyFill="1" applyAlignment="1">
      <alignment horizontal="left" vertical="distributed"/>
    </xf>
    <xf numFmtId="38" fontId="21" fillId="0" borderId="13" xfId="49" applyFont="1" applyFill="1" applyBorder="1" applyAlignment="1">
      <alignment shrinkToFit="1"/>
    </xf>
    <xf numFmtId="0" fontId="23" fillId="0" borderId="0" xfId="0" applyFont="1" applyFill="1" applyBorder="1" applyAlignment="1">
      <alignment vertical="center"/>
    </xf>
    <xf numFmtId="0" fontId="21" fillId="0" borderId="0" xfId="71" applyFont="1" applyFill="1">
      <alignment/>
      <protection/>
    </xf>
    <xf numFmtId="0" fontId="22" fillId="0" borderId="0" xfId="71" applyFont="1" applyFill="1">
      <alignment/>
      <protection/>
    </xf>
    <xf numFmtId="176" fontId="22" fillId="0" borderId="0" xfId="71" applyNumberFormat="1" applyFont="1" applyFill="1" applyAlignment="1">
      <alignment horizontal="right"/>
      <protection/>
    </xf>
    <xf numFmtId="0" fontId="22" fillId="0" borderId="0" xfId="71" applyFont="1" applyFill="1" applyAlignment="1">
      <alignment horizontal="left"/>
      <protection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/>
    </xf>
    <xf numFmtId="3" fontId="22" fillId="0" borderId="0" xfId="72" applyNumberFormat="1" applyFont="1" applyFill="1" applyBorder="1" applyAlignment="1">
      <alignment vertical="center"/>
      <protection/>
    </xf>
    <xf numFmtId="208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vertical="center"/>
    </xf>
    <xf numFmtId="3" fontId="22" fillId="0" borderId="13" xfId="72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3" fillId="0" borderId="0" xfId="0" applyFont="1" applyFill="1" applyAlignment="1">
      <alignment horizontal="distributed" vertical="center"/>
    </xf>
    <xf numFmtId="3" fontId="21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right" vertical="center"/>
    </xf>
    <xf numFmtId="208" fontId="22" fillId="0" borderId="12" xfId="0" applyNumberFormat="1" applyFont="1" applyFill="1" applyBorder="1" applyAlignment="1" quotePrefix="1">
      <alignment horizontal="right" vertical="center"/>
    </xf>
    <xf numFmtId="208" fontId="22" fillId="0" borderId="12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distributed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right"/>
    </xf>
    <xf numFmtId="38" fontId="21" fillId="0" borderId="12" xfId="49" applyFont="1" applyFill="1" applyBorder="1" applyAlignment="1">
      <alignment shrinkToFit="1"/>
    </xf>
    <xf numFmtId="38" fontId="21" fillId="0" borderId="12" xfId="49" applyFont="1" applyFill="1" applyBorder="1" applyAlignment="1">
      <alignment horizontal="right" shrinkToFit="1"/>
    </xf>
    <xf numFmtId="0" fontId="21" fillId="0" borderId="12" xfId="0" applyFont="1" applyFill="1" applyBorder="1" applyAlignment="1">
      <alignment shrinkToFit="1"/>
    </xf>
    <xf numFmtId="38" fontId="21" fillId="0" borderId="17" xfId="49" applyFont="1" applyFill="1" applyBorder="1" applyAlignment="1">
      <alignment shrinkToFit="1"/>
    </xf>
    <xf numFmtId="176" fontId="21" fillId="0" borderId="11" xfId="0" applyNumberFormat="1" applyFont="1" applyFill="1" applyBorder="1" applyAlignment="1">
      <alignment shrinkToFit="1"/>
    </xf>
    <xf numFmtId="208" fontId="23" fillId="0" borderId="11" xfId="0" applyNumberFormat="1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176" fontId="21" fillId="0" borderId="18" xfId="0" applyNumberFormat="1" applyFont="1" applyFill="1" applyBorder="1" applyAlignment="1">
      <alignment shrinkToFit="1"/>
    </xf>
    <xf numFmtId="0" fontId="23" fillId="0" borderId="12" xfId="0" applyFont="1" applyFill="1" applyBorder="1" applyAlignment="1">
      <alignment horizontal="distributed"/>
    </xf>
    <xf numFmtId="0" fontId="23" fillId="0" borderId="11" xfId="0" applyFont="1" applyFill="1" applyBorder="1" applyAlignment="1">
      <alignment horizontal="distributed"/>
    </xf>
    <xf numFmtId="0" fontId="23" fillId="0" borderId="17" xfId="0" applyFont="1" applyFill="1" applyBorder="1" applyAlignment="1">
      <alignment horizontal="distributed"/>
    </xf>
    <xf numFmtId="0" fontId="23" fillId="0" borderId="18" xfId="0" applyFont="1" applyFill="1" applyBorder="1" applyAlignment="1">
      <alignment horizontal="distributed"/>
    </xf>
    <xf numFmtId="0" fontId="23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2" xfId="0" applyFont="1" applyFill="1" applyBorder="1" applyAlignment="1">
      <alignment horizontal="distributed"/>
    </xf>
    <xf numFmtId="0" fontId="24" fillId="0" borderId="11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0" xfId="72" applyFont="1" applyFill="1" applyBorder="1" applyAlignment="1">
      <alignment horizontal="distributed" vertical="center"/>
      <protection/>
    </xf>
    <xf numFmtId="0" fontId="21" fillId="0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9" xfId="72" applyFont="1" applyFill="1" applyBorder="1" applyAlignment="1">
      <alignment horizontal="distributed" vertical="center"/>
      <protection/>
    </xf>
    <xf numFmtId="0" fontId="22" fillId="0" borderId="14" xfId="72" applyFont="1" applyFill="1" applyBorder="1" applyAlignment="1">
      <alignment horizontal="distributed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120予算（その他）" xfId="71"/>
    <cellStyle name="標準_0121-0123決算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  <sheetName val="10"/>
      <sheetName val="23"/>
      <sheetName val="24"/>
      <sheetName val="25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1.75390625" style="1" customWidth="1"/>
    <col min="3" max="4" width="13.625" style="1" customWidth="1"/>
    <col min="5" max="5" width="12.375" style="1" customWidth="1"/>
    <col min="6" max="6" width="6.25390625" style="1" customWidth="1"/>
    <col min="7" max="7" width="4.625" style="1" customWidth="1"/>
    <col min="8" max="8" width="9.00390625" style="1" customWidth="1"/>
    <col min="9" max="9" width="9.25390625" style="1" bestFit="1" customWidth="1"/>
    <col min="10" max="10" width="9.125" style="1" bestFit="1" customWidth="1"/>
    <col min="11" max="16384" width="9.00390625" style="1" customWidth="1"/>
  </cols>
  <sheetData>
    <row r="1" spans="1:6" ht="17.25" customHeight="1">
      <c r="A1" s="4" t="s">
        <v>49</v>
      </c>
      <c r="B1" s="5"/>
      <c r="C1" s="2"/>
      <c r="D1" s="2"/>
      <c r="E1" s="2"/>
      <c r="F1" s="2"/>
    </row>
    <row r="2" spans="1:6" ht="27" customHeight="1">
      <c r="A2" s="85" t="s">
        <v>1</v>
      </c>
      <c r="B2" s="85"/>
      <c r="C2" s="6" t="s">
        <v>58</v>
      </c>
      <c r="D2" s="6" t="s">
        <v>55</v>
      </c>
      <c r="E2" s="6" t="s">
        <v>47</v>
      </c>
      <c r="F2" s="6" t="s">
        <v>2</v>
      </c>
    </row>
    <row r="3" spans="1:6" ht="15" customHeight="1">
      <c r="A3" s="86" t="s">
        <v>3</v>
      </c>
      <c r="B3" s="87"/>
      <c r="C3" s="67" t="s">
        <v>4</v>
      </c>
      <c r="D3" s="7" t="s">
        <v>4</v>
      </c>
      <c r="E3" s="7" t="s">
        <v>4</v>
      </c>
      <c r="F3" s="8" t="s">
        <v>50</v>
      </c>
    </row>
    <row r="4" spans="1:10" ht="15" customHeight="1">
      <c r="A4" s="76" t="s">
        <v>5</v>
      </c>
      <c r="B4" s="77"/>
      <c r="C4" s="68">
        <v>3518447</v>
      </c>
      <c r="D4" s="9">
        <v>3711452</v>
      </c>
      <c r="E4" s="9">
        <v>3848519</v>
      </c>
      <c r="F4" s="72">
        <f>C4/D4*100</f>
        <v>94.79974414326253</v>
      </c>
      <c r="I4" s="10"/>
      <c r="J4" s="10"/>
    </row>
    <row r="5" spans="1:10" ht="15" customHeight="1">
      <c r="A5" s="76" t="s">
        <v>6</v>
      </c>
      <c r="B5" s="77"/>
      <c r="C5" s="68">
        <v>20</v>
      </c>
      <c r="D5" s="9">
        <v>20</v>
      </c>
      <c r="E5" s="9">
        <v>20</v>
      </c>
      <c r="F5" s="72">
        <f>C5/D5*100</f>
        <v>100</v>
      </c>
      <c r="I5" s="10"/>
      <c r="J5" s="10"/>
    </row>
    <row r="6" spans="1:10" ht="15" customHeight="1">
      <c r="A6" s="83" t="s">
        <v>7</v>
      </c>
      <c r="B6" s="84"/>
      <c r="C6" s="68">
        <v>1871</v>
      </c>
      <c r="D6" s="9">
        <v>2050</v>
      </c>
      <c r="E6" s="9">
        <v>1700</v>
      </c>
      <c r="F6" s="72">
        <f>C6/D6*100</f>
        <v>91.26829268292683</v>
      </c>
      <c r="I6" s="11"/>
      <c r="J6" s="10"/>
    </row>
    <row r="7" spans="1:10" ht="15" customHeight="1">
      <c r="A7" s="76" t="s">
        <v>8</v>
      </c>
      <c r="B7" s="77"/>
      <c r="C7" s="68">
        <v>1</v>
      </c>
      <c r="D7" s="9">
        <v>14701</v>
      </c>
      <c r="E7" s="9">
        <v>1</v>
      </c>
      <c r="F7" s="73" t="s">
        <v>51</v>
      </c>
      <c r="I7" s="10"/>
      <c r="J7" s="10"/>
    </row>
    <row r="8" spans="1:10" ht="15" customHeight="1">
      <c r="A8" s="83" t="s">
        <v>9</v>
      </c>
      <c r="B8" s="84"/>
      <c r="C8" s="68">
        <v>0</v>
      </c>
      <c r="D8" s="9">
        <v>0</v>
      </c>
      <c r="E8" s="9">
        <v>0</v>
      </c>
      <c r="F8" s="73" t="s">
        <v>51</v>
      </c>
      <c r="I8" s="10"/>
      <c r="J8" s="10"/>
    </row>
    <row r="9" spans="1:10" ht="15" customHeight="1">
      <c r="A9" s="76" t="s">
        <v>10</v>
      </c>
      <c r="B9" s="77"/>
      <c r="C9" s="68">
        <v>0</v>
      </c>
      <c r="D9" s="9">
        <v>0</v>
      </c>
      <c r="E9" s="9">
        <v>0</v>
      </c>
      <c r="F9" s="73" t="s">
        <v>51</v>
      </c>
      <c r="I9" s="10"/>
      <c r="J9" s="10"/>
    </row>
    <row r="10" spans="1:10" ht="15" customHeight="1">
      <c r="A10" s="76" t="s">
        <v>11</v>
      </c>
      <c r="B10" s="77"/>
      <c r="C10" s="68">
        <v>15128028</v>
      </c>
      <c r="D10" s="9">
        <v>15042420</v>
      </c>
      <c r="E10" s="9">
        <v>14181178</v>
      </c>
      <c r="F10" s="72">
        <f aca="true" t="shared" si="0" ref="F10:F16">C10/D10*100</f>
        <v>100.56911055534947</v>
      </c>
      <c r="I10" s="10"/>
      <c r="J10" s="10"/>
    </row>
    <row r="11" spans="1:10" ht="15" customHeight="1">
      <c r="A11" s="76" t="s">
        <v>12</v>
      </c>
      <c r="B11" s="77"/>
      <c r="C11" s="69">
        <v>0</v>
      </c>
      <c r="D11" s="12">
        <v>0</v>
      </c>
      <c r="E11" s="12">
        <v>0</v>
      </c>
      <c r="F11" s="73" t="s">
        <v>51</v>
      </c>
      <c r="I11" s="10"/>
      <c r="J11" s="10"/>
    </row>
    <row r="12" spans="1:10" ht="15" customHeight="1">
      <c r="A12" s="76" t="s">
        <v>13</v>
      </c>
      <c r="B12" s="77"/>
      <c r="C12" s="68">
        <v>200</v>
      </c>
      <c r="D12" s="9">
        <v>500</v>
      </c>
      <c r="E12" s="9">
        <v>500</v>
      </c>
      <c r="F12" s="72">
        <f t="shared" si="0"/>
        <v>40</v>
      </c>
      <c r="I12" s="11"/>
      <c r="J12" s="10"/>
    </row>
    <row r="13" spans="1:10" ht="15" customHeight="1">
      <c r="A13" s="76" t="s">
        <v>14</v>
      </c>
      <c r="B13" s="77"/>
      <c r="C13" s="68">
        <v>2047757</v>
      </c>
      <c r="D13" s="9">
        <v>1842621</v>
      </c>
      <c r="E13" s="9">
        <v>1726409</v>
      </c>
      <c r="F13" s="72">
        <f t="shared" si="0"/>
        <v>111.13283740932074</v>
      </c>
      <c r="I13" s="10"/>
      <c r="J13" s="10"/>
    </row>
    <row r="14" spans="1:10" ht="15" customHeight="1">
      <c r="A14" s="76" t="s">
        <v>15</v>
      </c>
      <c r="B14" s="77"/>
      <c r="C14" s="68">
        <v>1</v>
      </c>
      <c r="D14" s="9">
        <v>1</v>
      </c>
      <c r="E14" s="9">
        <v>1</v>
      </c>
      <c r="F14" s="72">
        <f t="shared" si="0"/>
        <v>100</v>
      </c>
      <c r="I14" s="10"/>
      <c r="J14" s="10"/>
    </row>
    <row r="15" spans="1:10" ht="15" customHeight="1">
      <c r="A15" s="76" t="s">
        <v>16</v>
      </c>
      <c r="B15" s="77"/>
      <c r="C15" s="68">
        <v>20539</v>
      </c>
      <c r="D15" s="9">
        <v>12698</v>
      </c>
      <c r="E15" s="9">
        <v>18110</v>
      </c>
      <c r="F15" s="72">
        <f t="shared" si="0"/>
        <v>161.74988187116082</v>
      </c>
      <c r="I15" s="10"/>
      <c r="J15" s="10"/>
    </row>
    <row r="16" spans="1:10" ht="15" customHeight="1">
      <c r="A16" s="76" t="s">
        <v>17</v>
      </c>
      <c r="B16" s="77"/>
      <c r="C16" s="68">
        <f>SUM(C4:C15)</f>
        <v>20716864</v>
      </c>
      <c r="D16" s="9">
        <f>SUM(D4:D15)</f>
        <v>20626463</v>
      </c>
      <c r="E16" s="9">
        <v>19776438</v>
      </c>
      <c r="F16" s="72">
        <f t="shared" si="0"/>
        <v>100.43827679035422</v>
      </c>
      <c r="I16" s="10"/>
      <c r="J16" s="10"/>
    </row>
    <row r="17" spans="1:10" ht="15" customHeight="1">
      <c r="A17" s="13"/>
      <c r="B17" s="14"/>
      <c r="C17" s="70"/>
      <c r="D17" s="15"/>
      <c r="E17" s="15"/>
      <c r="F17" s="74"/>
      <c r="I17" s="10"/>
      <c r="J17" s="10"/>
    </row>
    <row r="18" spans="1:12" ht="15" customHeight="1">
      <c r="A18" s="81" t="s">
        <v>18</v>
      </c>
      <c r="B18" s="82"/>
      <c r="C18" s="70"/>
      <c r="D18" s="15"/>
      <c r="E18" s="15"/>
      <c r="F18" s="74"/>
      <c r="H18" s="16"/>
      <c r="I18" s="17"/>
      <c r="J18" s="17"/>
      <c r="K18" s="18"/>
      <c r="L18" s="18"/>
    </row>
    <row r="19" spans="1:6" ht="15" customHeight="1">
      <c r="A19" s="76" t="s">
        <v>19</v>
      </c>
      <c r="B19" s="77"/>
      <c r="C19" s="68">
        <v>222125</v>
      </c>
      <c r="D19" s="9">
        <v>221474</v>
      </c>
      <c r="E19" s="9">
        <v>216052</v>
      </c>
      <c r="F19" s="72">
        <f>C19/D19*100</f>
        <v>100.29393969495291</v>
      </c>
    </row>
    <row r="20" spans="1:8" ht="15" customHeight="1">
      <c r="A20" s="76" t="s">
        <v>20</v>
      </c>
      <c r="B20" s="77"/>
      <c r="C20" s="68">
        <v>14795595</v>
      </c>
      <c r="D20" s="9">
        <v>14818443</v>
      </c>
      <c r="E20" s="9">
        <v>14010379</v>
      </c>
      <c r="F20" s="72">
        <f>C20/D20*100</f>
        <v>99.84581376059549</v>
      </c>
      <c r="H20" s="2"/>
    </row>
    <row r="21" spans="1:8" ht="15" customHeight="1">
      <c r="A21" s="76" t="s">
        <v>46</v>
      </c>
      <c r="B21" s="77"/>
      <c r="C21" s="68">
        <v>5408188</v>
      </c>
      <c r="D21" s="9">
        <v>5299838</v>
      </c>
      <c r="E21" s="9">
        <v>5287368</v>
      </c>
      <c r="F21" s="73" t="s">
        <v>51</v>
      </c>
      <c r="H21" s="2"/>
    </row>
    <row r="22" spans="1:8" ht="15" customHeight="1">
      <c r="A22" s="76" t="s">
        <v>21</v>
      </c>
      <c r="B22" s="77"/>
      <c r="C22" s="68">
        <v>0</v>
      </c>
      <c r="D22" s="9">
        <v>0</v>
      </c>
      <c r="E22" s="9">
        <v>0</v>
      </c>
      <c r="F22" s="73" t="s">
        <v>51</v>
      </c>
      <c r="H22" s="2"/>
    </row>
    <row r="23" spans="1:6" ht="15" customHeight="1">
      <c r="A23" s="76" t="s">
        <v>22</v>
      </c>
      <c r="B23" s="77"/>
      <c r="C23" s="68">
        <v>0</v>
      </c>
      <c r="D23" s="9">
        <v>0</v>
      </c>
      <c r="E23" s="9">
        <v>0</v>
      </c>
      <c r="F23" s="73" t="s">
        <v>51</v>
      </c>
    </row>
    <row r="24" spans="1:6" ht="15" customHeight="1">
      <c r="A24" s="76" t="s">
        <v>23</v>
      </c>
      <c r="B24" s="77"/>
      <c r="C24" s="68">
        <v>0</v>
      </c>
      <c r="D24" s="9">
        <v>0</v>
      </c>
      <c r="E24" s="9">
        <v>0</v>
      </c>
      <c r="F24" s="73" t="s">
        <v>51</v>
      </c>
    </row>
    <row r="25" spans="1:6" ht="15" customHeight="1">
      <c r="A25" s="76" t="s">
        <v>24</v>
      </c>
      <c r="B25" s="77"/>
      <c r="C25" s="68">
        <v>0</v>
      </c>
      <c r="D25" s="9">
        <v>0</v>
      </c>
      <c r="E25" s="9">
        <v>0</v>
      </c>
      <c r="F25" s="73" t="s">
        <v>51</v>
      </c>
    </row>
    <row r="26" spans="1:6" ht="15" customHeight="1">
      <c r="A26" s="76" t="s">
        <v>25</v>
      </c>
      <c r="B26" s="77"/>
      <c r="C26" s="68">
        <v>5</v>
      </c>
      <c r="D26" s="9">
        <v>5</v>
      </c>
      <c r="E26" s="9">
        <v>10</v>
      </c>
      <c r="F26" s="73" t="s">
        <v>51</v>
      </c>
    </row>
    <row r="27" spans="1:6" ht="15" customHeight="1">
      <c r="A27" s="76" t="s">
        <v>26</v>
      </c>
      <c r="B27" s="77"/>
      <c r="C27" s="68">
        <v>229351</v>
      </c>
      <c r="D27" s="9">
        <v>224803</v>
      </c>
      <c r="E27" s="9">
        <v>203729</v>
      </c>
      <c r="F27" s="72">
        <f aca="true" t="shared" si="1" ref="F27:F32">C27/D27*100</f>
        <v>102.02310467387001</v>
      </c>
    </row>
    <row r="28" spans="1:6" ht="15" customHeight="1">
      <c r="A28" s="76" t="s">
        <v>27</v>
      </c>
      <c r="B28" s="77"/>
      <c r="C28" s="68">
        <v>200</v>
      </c>
      <c r="D28" s="9">
        <v>500</v>
      </c>
      <c r="E28" s="9">
        <v>500</v>
      </c>
      <c r="F28" s="72">
        <f t="shared" si="1"/>
        <v>40</v>
      </c>
    </row>
    <row r="29" spans="1:6" ht="15" customHeight="1">
      <c r="A29" s="76" t="s">
        <v>28</v>
      </c>
      <c r="B29" s="77"/>
      <c r="C29" s="68">
        <v>600</v>
      </c>
      <c r="D29" s="9">
        <v>600</v>
      </c>
      <c r="E29" s="9">
        <v>1500</v>
      </c>
      <c r="F29" s="72">
        <f t="shared" si="1"/>
        <v>100</v>
      </c>
    </row>
    <row r="30" spans="1:6" ht="15" customHeight="1">
      <c r="A30" s="76" t="s">
        <v>29</v>
      </c>
      <c r="B30" s="77"/>
      <c r="C30" s="68">
        <v>10800</v>
      </c>
      <c r="D30" s="9">
        <v>10800</v>
      </c>
      <c r="E30" s="9">
        <v>6900</v>
      </c>
      <c r="F30" s="72">
        <f t="shared" si="1"/>
        <v>100</v>
      </c>
    </row>
    <row r="31" spans="1:6" ht="15" customHeight="1">
      <c r="A31" s="76" t="s">
        <v>30</v>
      </c>
      <c r="B31" s="77"/>
      <c r="C31" s="68">
        <v>50000</v>
      </c>
      <c r="D31" s="9">
        <v>50000</v>
      </c>
      <c r="E31" s="9">
        <v>50000</v>
      </c>
      <c r="F31" s="72">
        <f t="shared" si="1"/>
        <v>100</v>
      </c>
    </row>
    <row r="32" spans="1:6" ht="15" customHeight="1">
      <c r="A32" s="78" t="s">
        <v>31</v>
      </c>
      <c r="B32" s="79"/>
      <c r="C32" s="71">
        <f>SUM(C19:C31)</f>
        <v>20716864</v>
      </c>
      <c r="D32" s="19">
        <f>SUM(D19:D31)</f>
        <v>20626463</v>
      </c>
      <c r="E32" s="19">
        <v>19776438</v>
      </c>
      <c r="F32" s="75">
        <f t="shared" si="1"/>
        <v>100.43827679035422</v>
      </c>
    </row>
    <row r="33" spans="1:6" ht="15" customHeight="1">
      <c r="A33" s="80" t="s">
        <v>0</v>
      </c>
      <c r="B33" s="80"/>
      <c r="C33" s="80"/>
      <c r="D33" s="80"/>
      <c r="E33" s="80"/>
      <c r="F33" s="80"/>
    </row>
    <row r="34" ht="15" customHeight="1"/>
    <row r="35" ht="15" customHeight="1">
      <c r="A35" s="21"/>
    </row>
    <row r="36" spans="1:6" ht="15" customHeight="1">
      <c r="A36" s="22"/>
      <c r="C36" s="23"/>
      <c r="D36" s="23"/>
      <c r="E36" s="23"/>
      <c r="F36" s="24"/>
    </row>
    <row r="37" spans="3:6" ht="15" customHeight="1">
      <c r="C37" s="22"/>
      <c r="D37" s="22"/>
      <c r="E37" s="22"/>
      <c r="F37" s="22"/>
    </row>
    <row r="38" spans="1:6" ht="15" customHeight="1">
      <c r="A38" s="21"/>
      <c r="B38" s="21"/>
      <c r="C38" s="21"/>
      <c r="D38" s="21"/>
      <c r="E38" s="21"/>
      <c r="F38" s="2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1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33:F33"/>
    <mergeCell ref="A22:B22"/>
    <mergeCell ref="A23:B23"/>
    <mergeCell ref="A24:B24"/>
    <mergeCell ref="A25:B25"/>
    <mergeCell ref="A26:B26"/>
    <mergeCell ref="A27:B27"/>
    <mergeCell ref="A21:B21"/>
    <mergeCell ref="A28:B28"/>
    <mergeCell ref="A29:B29"/>
    <mergeCell ref="A30:B30"/>
    <mergeCell ref="A31:B31"/>
    <mergeCell ref="A32:B32"/>
  </mergeCells>
  <printOptions/>
  <pageMargins left="0.8661417322834646" right="0.7086614173228347" top="0.5905511811023623" bottom="0.15748031496062992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view="pageBreakPreview" zoomScale="70" zoomScaleNormal="75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1.12109375" style="3" customWidth="1"/>
    <col min="2" max="2" width="18.75390625" style="47" customWidth="1"/>
    <col min="3" max="3" width="1.12109375" style="3" customWidth="1"/>
    <col min="4" max="4" width="15.625" style="3" customWidth="1"/>
    <col min="5" max="5" width="14.75390625" style="3" customWidth="1"/>
    <col min="6" max="6" width="15.625" style="3" customWidth="1"/>
    <col min="7" max="7" width="14.25390625" style="3" bestFit="1" customWidth="1"/>
    <col min="8" max="8" width="15.625" style="3" customWidth="1"/>
    <col min="9" max="9" width="18.125" style="3" customWidth="1"/>
    <col min="10" max="10" width="1.75390625" style="3" hidden="1" customWidth="1"/>
    <col min="11" max="11" width="15.625" style="3" customWidth="1"/>
    <col min="12" max="12" width="16.625" style="3" customWidth="1"/>
    <col min="13" max="13" width="15.625" style="3" customWidth="1"/>
    <col min="14" max="14" width="17.00390625" style="3" customWidth="1"/>
    <col min="15" max="15" width="15.625" style="3" customWidth="1"/>
    <col min="16" max="18" width="16.375" style="3" customWidth="1"/>
    <col min="19" max="19" width="15.625" style="3" customWidth="1"/>
    <col min="20" max="20" width="10.25390625" style="3" customWidth="1"/>
    <col min="21" max="21" width="15.625" style="3" customWidth="1"/>
    <col min="22" max="22" width="10.25390625" style="3" customWidth="1"/>
    <col min="23" max="23" width="5.50390625" style="27" customWidth="1"/>
    <col min="24" max="24" width="10.00390625" style="3" customWidth="1"/>
    <col min="25" max="25" width="5.625" style="3" customWidth="1"/>
    <col min="26" max="26" width="9.625" style="3" customWidth="1"/>
    <col min="27" max="27" width="5.50390625" style="3" customWidth="1"/>
    <col min="28" max="28" width="9.875" style="3" customWidth="1"/>
    <col min="29" max="29" width="5.50390625" style="3" customWidth="1"/>
    <col min="30" max="30" width="11.375" style="3" customWidth="1"/>
    <col min="31" max="31" width="6.75390625" style="3" customWidth="1"/>
    <col min="32" max="32" width="10.125" style="3" customWidth="1"/>
    <col min="33" max="33" width="7.625" style="3" customWidth="1"/>
    <col min="34" max="16384" width="9.00390625" style="3" customWidth="1"/>
  </cols>
  <sheetData>
    <row r="1" spans="1:22" ht="31.5" customHeight="1">
      <c r="A1" s="25" t="s">
        <v>32</v>
      </c>
      <c r="B1" s="26"/>
      <c r="C1" s="27"/>
      <c r="D1" s="20"/>
      <c r="E1" s="20"/>
      <c r="F1" s="90"/>
      <c r="G1" s="90"/>
      <c r="H1" s="90"/>
      <c r="I1" s="90"/>
      <c r="J1" s="28"/>
      <c r="K1" s="91"/>
      <c r="L1" s="91"/>
      <c r="M1" s="89" t="s">
        <v>60</v>
      </c>
      <c r="N1" s="89"/>
      <c r="O1" s="89"/>
      <c r="P1" s="89"/>
      <c r="Q1" s="89"/>
      <c r="R1" s="89"/>
      <c r="S1" s="89"/>
      <c r="T1" s="89"/>
      <c r="U1" s="89"/>
      <c r="V1" s="89"/>
    </row>
    <row r="2" spans="1:22" ht="23.25" customHeight="1">
      <c r="A2" s="29"/>
      <c r="B2" s="92" t="s">
        <v>1</v>
      </c>
      <c r="C2" s="30"/>
      <c r="D2" s="94" t="s">
        <v>33</v>
      </c>
      <c r="E2" s="95"/>
      <c r="F2" s="96" t="s">
        <v>34</v>
      </c>
      <c r="G2" s="97"/>
      <c r="H2" s="96" t="s">
        <v>35</v>
      </c>
      <c r="I2" s="97"/>
      <c r="J2" s="31"/>
      <c r="K2" s="98" t="s">
        <v>36</v>
      </c>
      <c r="L2" s="99"/>
      <c r="M2" s="88" t="s">
        <v>37</v>
      </c>
      <c r="N2" s="88"/>
      <c r="O2" s="88" t="s">
        <v>45</v>
      </c>
      <c r="P2" s="88"/>
      <c r="Q2" s="88" t="s">
        <v>48</v>
      </c>
      <c r="R2" s="88"/>
      <c r="S2" s="88" t="s">
        <v>54</v>
      </c>
      <c r="T2" s="88"/>
      <c r="U2" s="88" t="s">
        <v>59</v>
      </c>
      <c r="V2" s="88"/>
    </row>
    <row r="3" spans="1:22" ht="23.25" customHeight="1">
      <c r="A3" s="32"/>
      <c r="B3" s="93"/>
      <c r="C3" s="34"/>
      <c r="D3" s="49" t="s">
        <v>38</v>
      </c>
      <c r="E3" s="49" t="s">
        <v>39</v>
      </c>
      <c r="F3" s="58" t="s">
        <v>38</v>
      </c>
      <c r="G3" s="58" t="s">
        <v>39</v>
      </c>
      <c r="H3" s="58" t="s">
        <v>38</v>
      </c>
      <c r="I3" s="58" t="s">
        <v>39</v>
      </c>
      <c r="J3" s="58"/>
      <c r="K3" s="58" t="s">
        <v>38</v>
      </c>
      <c r="L3" s="58" t="s">
        <v>39</v>
      </c>
      <c r="M3" s="58" t="s">
        <v>38</v>
      </c>
      <c r="N3" s="58" t="s">
        <v>39</v>
      </c>
      <c r="O3" s="58" t="s">
        <v>38</v>
      </c>
      <c r="P3" s="58" t="s">
        <v>39</v>
      </c>
      <c r="Q3" s="58" t="s">
        <v>38</v>
      </c>
      <c r="R3" s="58" t="s">
        <v>39</v>
      </c>
      <c r="S3" s="58" t="s">
        <v>38</v>
      </c>
      <c r="T3" s="58" t="s">
        <v>39</v>
      </c>
      <c r="U3" s="58" t="s">
        <v>38</v>
      </c>
      <c r="V3" s="58" t="s">
        <v>39</v>
      </c>
    </row>
    <row r="4" spans="1:22" ht="22.5" customHeight="1">
      <c r="A4" s="35"/>
      <c r="B4" s="61"/>
      <c r="C4" s="46"/>
      <c r="D4" s="50" t="s">
        <v>40</v>
      </c>
      <c r="E4" s="51"/>
      <c r="F4" s="52" t="s">
        <v>40</v>
      </c>
      <c r="G4" s="51"/>
      <c r="H4" s="52" t="s">
        <v>52</v>
      </c>
      <c r="I4" s="51"/>
      <c r="J4" s="51"/>
      <c r="K4" s="52" t="s">
        <v>52</v>
      </c>
      <c r="L4" s="51"/>
      <c r="M4" s="52" t="s">
        <v>40</v>
      </c>
      <c r="N4" s="51"/>
      <c r="O4" s="52" t="s">
        <v>40</v>
      </c>
      <c r="P4" s="51"/>
      <c r="Q4" s="28" t="s">
        <v>40</v>
      </c>
      <c r="R4" s="20"/>
      <c r="S4" s="52" t="s">
        <v>40</v>
      </c>
      <c r="T4" s="51"/>
      <c r="U4" s="52" t="s">
        <v>40</v>
      </c>
      <c r="V4" s="62"/>
    </row>
    <row r="5" spans="1:22" ht="24" customHeight="1">
      <c r="A5" s="35"/>
      <c r="B5" s="38" t="s">
        <v>5</v>
      </c>
      <c r="C5" s="27"/>
      <c r="D5" s="53">
        <v>4459973</v>
      </c>
      <c r="E5" s="39">
        <f>D5/U5*100</f>
        <v>114.19141618440132</v>
      </c>
      <c r="F5" s="39">
        <v>4423339</v>
      </c>
      <c r="G5" s="39">
        <f>F5/U5*100</f>
        <v>113.25345347913395</v>
      </c>
      <c r="H5" s="39">
        <v>4384678</v>
      </c>
      <c r="I5" s="39">
        <f>H5/U5*100</f>
        <v>112.26359225326887</v>
      </c>
      <c r="J5" s="36"/>
      <c r="K5" s="39">
        <v>4120329</v>
      </c>
      <c r="L5" s="39">
        <f>K5/U5*100</f>
        <v>105.49530314548048</v>
      </c>
      <c r="M5" s="39">
        <v>4047787</v>
      </c>
      <c r="N5" s="39">
        <f>M5/U5*100</f>
        <v>103.63796595692602</v>
      </c>
      <c r="O5" s="39">
        <v>3920411</v>
      </c>
      <c r="P5" s="39">
        <f>O5/U5*100</f>
        <v>100.37668033302106</v>
      </c>
      <c r="Q5" s="39">
        <v>3878654</v>
      </c>
      <c r="R5" s="39">
        <f>Q5/U5*100</f>
        <v>99.30755032581877</v>
      </c>
      <c r="S5" s="39">
        <v>4017040</v>
      </c>
      <c r="T5" s="39">
        <f>S5/U5*100</f>
        <v>102.85073171281249</v>
      </c>
      <c r="U5" s="39">
        <v>3905699</v>
      </c>
      <c r="V5" s="63">
        <v>100</v>
      </c>
    </row>
    <row r="6" spans="1:22" ht="24" customHeight="1">
      <c r="A6" s="35"/>
      <c r="B6" s="38" t="s">
        <v>6</v>
      </c>
      <c r="C6" s="27"/>
      <c r="D6" s="54">
        <v>0</v>
      </c>
      <c r="E6" s="60" t="s">
        <v>51</v>
      </c>
      <c r="F6" s="27">
        <v>0</v>
      </c>
      <c r="G6" s="60" t="s">
        <v>51</v>
      </c>
      <c r="H6" s="27">
        <v>0</v>
      </c>
      <c r="I6" s="60" t="s">
        <v>51</v>
      </c>
      <c r="J6" s="37"/>
      <c r="K6" s="27">
        <v>0</v>
      </c>
      <c r="L6" s="60" t="s">
        <v>51</v>
      </c>
      <c r="M6" s="27">
        <v>0</v>
      </c>
      <c r="N6" s="60" t="s">
        <v>51</v>
      </c>
      <c r="O6" s="27">
        <v>0</v>
      </c>
      <c r="P6" s="60" t="s">
        <v>51</v>
      </c>
      <c r="Q6" s="27">
        <v>0</v>
      </c>
      <c r="R6" s="59" t="s">
        <v>51</v>
      </c>
      <c r="S6" s="27">
        <v>0</v>
      </c>
      <c r="T6" s="60" t="s">
        <v>51</v>
      </c>
      <c r="U6" s="27">
        <v>0</v>
      </c>
      <c r="V6" s="64" t="s">
        <v>56</v>
      </c>
    </row>
    <row r="7" spans="1:22" ht="24" customHeight="1">
      <c r="A7" s="35"/>
      <c r="B7" s="38" t="s">
        <v>7</v>
      </c>
      <c r="C7" s="27"/>
      <c r="D7" s="53">
        <v>2255</v>
      </c>
      <c r="E7" s="39">
        <f aca="true" t="shared" si="0" ref="E7:E33">D7/U7*100</f>
        <v>127.90697674418605</v>
      </c>
      <c r="F7" s="39">
        <v>2207</v>
      </c>
      <c r="G7" s="39">
        <f aca="true" t="shared" si="1" ref="G7:G33">F7/U7*100</f>
        <v>125.18434486670449</v>
      </c>
      <c r="H7" s="39">
        <v>2293</v>
      </c>
      <c r="I7" s="39">
        <f aca="true" t="shared" si="2" ref="I7:I33">H7/U7*100</f>
        <v>130.06239364719227</v>
      </c>
      <c r="J7" s="36"/>
      <c r="K7" s="39">
        <v>2266</v>
      </c>
      <c r="L7" s="39">
        <f aca="true" t="shared" si="3" ref="L7:L33">K7/U7*100</f>
        <v>128.5309132161089</v>
      </c>
      <c r="M7" s="39">
        <v>2285</v>
      </c>
      <c r="N7" s="39">
        <f aca="true" t="shared" si="4" ref="N7:N33">M7/U7*100</f>
        <v>129.60862166761203</v>
      </c>
      <c r="O7" s="39">
        <v>2163</v>
      </c>
      <c r="P7" s="39">
        <f aca="true" t="shared" si="5" ref="P7:P33">O7/U7*100</f>
        <v>122.68859897901305</v>
      </c>
      <c r="Q7" s="39">
        <v>1850</v>
      </c>
      <c r="R7" s="39">
        <f>Q7/U7*100</f>
        <v>104.93477027793534</v>
      </c>
      <c r="S7" s="39">
        <v>1890</v>
      </c>
      <c r="T7" s="39">
        <f>S7/U7*100</f>
        <v>107.20363017583665</v>
      </c>
      <c r="U7" s="39">
        <v>1763</v>
      </c>
      <c r="V7" s="63">
        <v>100</v>
      </c>
    </row>
    <row r="8" spans="1:22" ht="24" customHeight="1">
      <c r="A8" s="35"/>
      <c r="B8" s="38" t="s">
        <v>8</v>
      </c>
      <c r="C8" s="27"/>
      <c r="D8" s="53">
        <v>4411193</v>
      </c>
      <c r="E8" s="39">
        <f t="shared" si="0"/>
        <v>5279.3884267847525</v>
      </c>
      <c r="F8" s="39">
        <v>4772228</v>
      </c>
      <c r="G8" s="39">
        <f t="shared" si="1"/>
        <v>5711.48106037939</v>
      </c>
      <c r="H8" s="39">
        <v>4780641</v>
      </c>
      <c r="I8" s="39">
        <f t="shared" si="2"/>
        <v>5721.5498773263125</v>
      </c>
      <c r="J8" s="36"/>
      <c r="K8" s="39">
        <v>4885931</v>
      </c>
      <c r="L8" s="39">
        <f t="shared" si="3"/>
        <v>5847.562683262522</v>
      </c>
      <c r="M8" s="39">
        <v>5130868</v>
      </c>
      <c r="N8" s="39">
        <f t="shared" si="4"/>
        <v>6140.707318532703</v>
      </c>
      <c r="O8" s="39">
        <v>4964217</v>
      </c>
      <c r="P8" s="39">
        <f t="shared" si="5"/>
        <v>5941.256657291604</v>
      </c>
      <c r="Q8" s="39">
        <v>5</v>
      </c>
      <c r="R8" s="39">
        <f>Q8/U8*100</f>
        <v>0.005984082340973012</v>
      </c>
      <c r="S8" s="39">
        <v>1078</v>
      </c>
      <c r="T8" s="39">
        <f>S8/U8*100</f>
        <v>1.2901681527137814</v>
      </c>
      <c r="U8" s="39">
        <v>83555</v>
      </c>
      <c r="V8" s="63">
        <v>100</v>
      </c>
    </row>
    <row r="9" spans="1:22" ht="24" customHeight="1">
      <c r="A9" s="35"/>
      <c r="B9" s="38" t="s">
        <v>11</v>
      </c>
      <c r="C9" s="27"/>
      <c r="D9" s="53">
        <v>996420</v>
      </c>
      <c r="E9" s="39">
        <f t="shared" si="0"/>
        <v>7.544953054736006</v>
      </c>
      <c r="F9" s="39">
        <v>1012131</v>
      </c>
      <c r="G9" s="39">
        <f t="shared" si="1"/>
        <v>7.663917705629161</v>
      </c>
      <c r="H9" s="39">
        <v>1055516</v>
      </c>
      <c r="I9" s="39">
        <f t="shared" si="2"/>
        <v>7.992431573556061</v>
      </c>
      <c r="J9" s="36"/>
      <c r="K9" s="39">
        <v>975173</v>
      </c>
      <c r="L9" s="39">
        <f t="shared" si="3"/>
        <v>7.384069473962862</v>
      </c>
      <c r="M9" s="39">
        <v>1049835</v>
      </c>
      <c r="N9" s="39">
        <f t="shared" si="4"/>
        <v>7.9494146948262525</v>
      </c>
      <c r="O9" s="39">
        <v>1029685</v>
      </c>
      <c r="P9" s="39">
        <f t="shared" si="5"/>
        <v>7.796837665006567</v>
      </c>
      <c r="Q9" s="39">
        <v>13807195</v>
      </c>
      <c r="R9" s="39">
        <f aca="true" t="shared" si="6" ref="R9:R15">Q9/U9*100</f>
        <v>104.54892323777696</v>
      </c>
      <c r="S9" s="39">
        <v>14154083</v>
      </c>
      <c r="T9" s="39">
        <f>S9/U9*100</f>
        <v>107.17558034547376</v>
      </c>
      <c r="U9" s="39">
        <v>13206444</v>
      </c>
      <c r="V9" s="63">
        <v>100</v>
      </c>
    </row>
    <row r="10" spans="1:22" ht="24" customHeight="1">
      <c r="A10" s="35"/>
      <c r="B10" s="38" t="s">
        <v>12</v>
      </c>
      <c r="C10" s="27"/>
      <c r="D10" s="53">
        <v>1867974</v>
      </c>
      <c r="E10" s="60" t="s">
        <v>51</v>
      </c>
      <c r="F10" s="39">
        <v>1931665</v>
      </c>
      <c r="G10" s="60" t="s">
        <v>51</v>
      </c>
      <c r="H10" s="39">
        <v>2012994</v>
      </c>
      <c r="I10" s="60" t="s">
        <v>51</v>
      </c>
      <c r="J10" s="36"/>
      <c r="K10" s="39">
        <v>5070114</v>
      </c>
      <c r="L10" s="60" t="s">
        <v>51</v>
      </c>
      <c r="M10" s="39">
        <v>5284017</v>
      </c>
      <c r="N10" s="60" t="s">
        <v>51</v>
      </c>
      <c r="O10" s="39">
        <v>4950845</v>
      </c>
      <c r="P10" s="60" t="s">
        <v>51</v>
      </c>
      <c r="Q10" s="39">
        <v>0</v>
      </c>
      <c r="R10" s="59" t="s">
        <v>51</v>
      </c>
      <c r="S10" s="39">
        <v>0</v>
      </c>
      <c r="T10" s="59" t="s">
        <v>51</v>
      </c>
      <c r="U10" s="39">
        <v>0</v>
      </c>
      <c r="V10" s="65" t="s">
        <v>56</v>
      </c>
    </row>
    <row r="11" spans="1:22" ht="24" customHeight="1">
      <c r="A11" s="35"/>
      <c r="B11" s="38" t="s">
        <v>16</v>
      </c>
      <c r="C11" s="27"/>
      <c r="D11" s="53">
        <v>30387</v>
      </c>
      <c r="E11" s="39">
        <f t="shared" si="0"/>
        <v>33.226903436738</v>
      </c>
      <c r="F11" s="39">
        <v>33604</v>
      </c>
      <c r="G11" s="39">
        <f t="shared" si="1"/>
        <v>36.74455731359277</v>
      </c>
      <c r="H11" s="39">
        <v>28627</v>
      </c>
      <c r="I11" s="39">
        <f t="shared" si="2"/>
        <v>31.302417635288073</v>
      </c>
      <c r="J11" s="36"/>
      <c r="K11" s="39">
        <v>35261</v>
      </c>
      <c r="L11" s="39">
        <f t="shared" si="3"/>
        <v>38.55641695734421</v>
      </c>
      <c r="M11" s="39">
        <v>23768</v>
      </c>
      <c r="N11" s="39">
        <f t="shared" si="4"/>
        <v>25.989305982307854</v>
      </c>
      <c r="O11" s="39">
        <v>36008</v>
      </c>
      <c r="P11" s="39">
        <f>O11/U11*100</f>
        <v>39.373229965118696</v>
      </c>
      <c r="Q11" s="39">
        <v>47417</v>
      </c>
      <c r="R11" s="39">
        <f>Q11/U11*100</f>
        <v>51.84849048144948</v>
      </c>
      <c r="S11" s="39">
        <v>28543</v>
      </c>
      <c r="T11" s="39">
        <f>S11/U11*100</f>
        <v>31.210567176582504</v>
      </c>
      <c r="U11" s="39">
        <v>91453</v>
      </c>
      <c r="V11" s="63">
        <v>100</v>
      </c>
    </row>
    <row r="12" spans="1:22" ht="24" customHeight="1">
      <c r="A12" s="35"/>
      <c r="B12" s="38" t="s">
        <v>14</v>
      </c>
      <c r="C12" s="27"/>
      <c r="D12" s="53">
        <v>1447006</v>
      </c>
      <c r="E12" s="39">
        <f t="shared" si="0"/>
        <v>96.04039122193136</v>
      </c>
      <c r="F12" s="39">
        <v>1449698</v>
      </c>
      <c r="G12" s="39">
        <f t="shared" si="1"/>
        <v>96.21906410453825</v>
      </c>
      <c r="H12" s="39">
        <v>1464145</v>
      </c>
      <c r="I12" s="39">
        <f t="shared" si="2"/>
        <v>97.1779374830752</v>
      </c>
      <c r="J12" s="36"/>
      <c r="K12" s="39">
        <v>2020350</v>
      </c>
      <c r="L12" s="39">
        <f t="shared" si="3"/>
        <v>134.0942638836529</v>
      </c>
      <c r="M12" s="39">
        <v>1629986</v>
      </c>
      <c r="N12" s="39">
        <f t="shared" si="4"/>
        <v>108.18510298248316</v>
      </c>
      <c r="O12" s="39">
        <v>1599765</v>
      </c>
      <c r="P12" s="39">
        <f t="shared" si="5"/>
        <v>106.17928084828469</v>
      </c>
      <c r="Q12" s="39">
        <v>1663538</v>
      </c>
      <c r="R12" s="39">
        <f>Q12/U12*100</f>
        <v>110.41200957877801</v>
      </c>
      <c r="S12" s="39">
        <v>1580059</v>
      </c>
      <c r="T12" s="39">
        <f>S12/U12*100</f>
        <v>104.87135817939502</v>
      </c>
      <c r="U12" s="39">
        <v>1506664</v>
      </c>
      <c r="V12" s="63">
        <v>100</v>
      </c>
    </row>
    <row r="13" spans="1:22" ht="24" customHeight="1">
      <c r="A13" s="35"/>
      <c r="B13" s="38" t="s">
        <v>15</v>
      </c>
      <c r="C13" s="27"/>
      <c r="D13" s="53">
        <v>939589</v>
      </c>
      <c r="E13" s="39">
        <f t="shared" si="0"/>
        <v>297.26773708771657</v>
      </c>
      <c r="F13" s="39">
        <v>826053</v>
      </c>
      <c r="G13" s="39">
        <f t="shared" si="1"/>
        <v>261.3471486197896</v>
      </c>
      <c r="H13" s="39">
        <v>537475</v>
      </c>
      <c r="I13" s="39">
        <f t="shared" si="2"/>
        <v>170.04666613936564</v>
      </c>
      <c r="J13" s="37"/>
      <c r="K13" s="39">
        <v>388743</v>
      </c>
      <c r="L13" s="39">
        <f t="shared" si="3"/>
        <v>122.99074586727833</v>
      </c>
      <c r="M13" s="39">
        <v>28434</v>
      </c>
      <c r="N13" s="39">
        <f t="shared" si="4"/>
        <v>8.995966147275173</v>
      </c>
      <c r="O13" s="39">
        <v>17989</v>
      </c>
      <c r="P13" s="39">
        <f t="shared" si="5"/>
        <v>5.691370718974927</v>
      </c>
      <c r="Q13" s="39">
        <v>54990</v>
      </c>
      <c r="R13" s="39">
        <f t="shared" si="6"/>
        <v>17.397769516728626</v>
      </c>
      <c r="S13" s="39">
        <v>79699</v>
      </c>
      <c r="T13" s="39">
        <f>S13/U13*100</f>
        <v>25.21521790714229</v>
      </c>
      <c r="U13" s="39">
        <v>316075</v>
      </c>
      <c r="V13" s="63">
        <v>100</v>
      </c>
    </row>
    <row r="14" spans="1:22" ht="24" customHeight="1">
      <c r="A14" s="35"/>
      <c r="B14" s="38" t="s">
        <v>9</v>
      </c>
      <c r="C14" s="27"/>
      <c r="D14" s="53">
        <v>1128490</v>
      </c>
      <c r="E14" s="60" t="s">
        <v>51</v>
      </c>
      <c r="F14" s="39">
        <v>1061235</v>
      </c>
      <c r="G14" s="60" t="s">
        <v>51</v>
      </c>
      <c r="H14" s="39">
        <v>937610</v>
      </c>
      <c r="I14" s="60" t="s">
        <v>51</v>
      </c>
      <c r="J14" s="36"/>
      <c r="K14" s="39">
        <v>730769</v>
      </c>
      <c r="L14" s="60" t="s">
        <v>51</v>
      </c>
      <c r="M14" s="39">
        <v>599058</v>
      </c>
      <c r="N14" s="60" t="s">
        <v>51</v>
      </c>
      <c r="O14" s="39">
        <v>263098</v>
      </c>
      <c r="P14" s="60" t="s">
        <v>51</v>
      </c>
      <c r="Q14" s="39">
        <v>0</v>
      </c>
      <c r="R14" s="59" t="s">
        <v>57</v>
      </c>
      <c r="S14" s="39">
        <v>0</v>
      </c>
      <c r="T14" s="59" t="s">
        <v>51</v>
      </c>
      <c r="U14" s="39">
        <v>0</v>
      </c>
      <c r="V14" s="65" t="s">
        <v>56</v>
      </c>
    </row>
    <row r="15" spans="1:22" ht="24" customHeight="1">
      <c r="A15" s="35"/>
      <c r="B15" s="38" t="s">
        <v>13</v>
      </c>
      <c r="C15" s="27"/>
      <c r="D15" s="53">
        <v>641</v>
      </c>
      <c r="E15" s="39">
        <f t="shared" si="0"/>
        <v>3561.1111111111113</v>
      </c>
      <c r="F15" s="39">
        <v>1248</v>
      </c>
      <c r="G15" s="39">
        <f t="shared" si="1"/>
        <v>6933.333333333333</v>
      </c>
      <c r="H15" s="39">
        <v>2836</v>
      </c>
      <c r="I15" s="39">
        <f t="shared" si="2"/>
        <v>15755.555555555555</v>
      </c>
      <c r="J15" s="37"/>
      <c r="K15" s="39">
        <v>3399</v>
      </c>
      <c r="L15" s="39">
        <f t="shared" si="3"/>
        <v>18883.333333333336</v>
      </c>
      <c r="M15" s="39">
        <v>3314</v>
      </c>
      <c r="N15" s="39">
        <f t="shared" si="4"/>
        <v>18411.111111111113</v>
      </c>
      <c r="O15" s="39">
        <v>2000</v>
      </c>
      <c r="P15" s="39">
        <f t="shared" si="5"/>
        <v>11111.111111111111</v>
      </c>
      <c r="Q15" s="39">
        <v>20</v>
      </c>
      <c r="R15" s="39">
        <f t="shared" si="6"/>
        <v>111.11111111111111</v>
      </c>
      <c r="S15" s="39">
        <v>18</v>
      </c>
      <c r="T15" s="39">
        <f>S15/U15*100</f>
        <v>100</v>
      </c>
      <c r="U15" s="39">
        <v>18</v>
      </c>
      <c r="V15" s="63">
        <v>100</v>
      </c>
    </row>
    <row r="16" spans="1:22" ht="24" customHeight="1">
      <c r="A16" s="35"/>
      <c r="B16" s="38" t="s">
        <v>41</v>
      </c>
      <c r="C16" s="27"/>
      <c r="D16" s="53">
        <v>4719248</v>
      </c>
      <c r="E16" s="60" t="s">
        <v>51</v>
      </c>
      <c r="F16" s="39">
        <v>4709956</v>
      </c>
      <c r="G16" s="60" t="s">
        <v>51</v>
      </c>
      <c r="H16" s="39">
        <v>4914830</v>
      </c>
      <c r="I16" s="60" t="s">
        <v>51</v>
      </c>
      <c r="J16" s="36"/>
      <c r="K16" s="39">
        <v>5072014</v>
      </c>
      <c r="L16" s="60" t="s">
        <v>51</v>
      </c>
      <c r="M16" s="39">
        <v>4966552</v>
      </c>
      <c r="N16" s="60" t="s">
        <v>51</v>
      </c>
      <c r="O16" s="39">
        <v>5634082</v>
      </c>
      <c r="P16" s="60" t="s">
        <v>51</v>
      </c>
      <c r="Q16" s="39">
        <v>0</v>
      </c>
      <c r="R16" s="59" t="s">
        <v>51</v>
      </c>
      <c r="S16" s="39">
        <v>0</v>
      </c>
      <c r="T16" s="59" t="s">
        <v>51</v>
      </c>
      <c r="U16" s="39">
        <v>0</v>
      </c>
      <c r="V16" s="65" t="s">
        <v>56</v>
      </c>
    </row>
    <row r="17" spans="1:22" ht="24" customHeight="1">
      <c r="A17" s="35"/>
      <c r="B17" s="38" t="s">
        <v>17</v>
      </c>
      <c r="C17" s="27"/>
      <c r="D17" s="53">
        <f>SUM(D5:D16)</f>
        <v>20003176</v>
      </c>
      <c r="E17" s="39">
        <f t="shared" si="0"/>
        <v>104.66471508430635</v>
      </c>
      <c r="F17" s="39">
        <f>SUM(F5:F16)</f>
        <v>20223364</v>
      </c>
      <c r="G17" s="39">
        <f t="shared" si="1"/>
        <v>105.81682784304942</v>
      </c>
      <c r="H17" s="39">
        <f>SUM(H5:H16)</f>
        <v>20121645</v>
      </c>
      <c r="I17" s="39">
        <f t="shared" si="2"/>
        <v>105.2845928542826</v>
      </c>
      <c r="J17" s="36"/>
      <c r="K17" s="39">
        <f>SUM(K5:K16)</f>
        <v>23304349</v>
      </c>
      <c r="L17" s="39">
        <f t="shared" si="3"/>
        <v>121.93778869466725</v>
      </c>
      <c r="M17" s="39">
        <f>SUM(M5:M16)</f>
        <v>22765904</v>
      </c>
      <c r="N17" s="39">
        <f t="shared" si="4"/>
        <v>119.12042646611067</v>
      </c>
      <c r="O17" s="48">
        <f>SUM(O5:O16)</f>
        <v>22420263</v>
      </c>
      <c r="P17" s="39">
        <f t="shared" si="5"/>
        <v>117.31189282193064</v>
      </c>
      <c r="Q17" s="48">
        <f>SUM(Q5:Q16)</f>
        <v>19453669</v>
      </c>
      <c r="R17" s="39">
        <f>Q17/U17*100</f>
        <v>101.78947199331758</v>
      </c>
      <c r="S17" s="48">
        <f>SUM(S5:S16)</f>
        <v>19862410</v>
      </c>
      <c r="T17" s="39">
        <f>S17/U17*100</f>
        <v>103.92817038342696</v>
      </c>
      <c r="U17" s="48">
        <f>SUM(U5:U16)</f>
        <v>19111671</v>
      </c>
      <c r="V17" s="63">
        <v>100</v>
      </c>
    </row>
    <row r="18" spans="1:22" ht="22.5" customHeight="1">
      <c r="A18" s="35"/>
      <c r="B18" s="38"/>
      <c r="C18" s="27"/>
      <c r="D18" s="53"/>
      <c r="E18" s="39"/>
      <c r="F18" s="39"/>
      <c r="G18" s="39"/>
      <c r="H18" s="27"/>
      <c r="I18" s="39"/>
      <c r="J18" s="36"/>
      <c r="K18" s="27"/>
      <c r="L18" s="39"/>
      <c r="M18" s="27"/>
      <c r="N18" s="39"/>
      <c r="O18" s="48"/>
      <c r="P18" s="39"/>
      <c r="Q18" s="48"/>
      <c r="R18" s="39"/>
      <c r="S18" s="48"/>
      <c r="T18" s="39"/>
      <c r="U18" s="48"/>
      <c r="V18" s="63"/>
    </row>
    <row r="19" spans="1:22" ht="24" customHeight="1">
      <c r="A19" s="35"/>
      <c r="B19" s="38" t="s">
        <v>19</v>
      </c>
      <c r="C19" s="27"/>
      <c r="D19" s="53">
        <v>173892</v>
      </c>
      <c r="E19" s="39">
        <f t="shared" si="0"/>
        <v>82.82977436302926</v>
      </c>
      <c r="F19" s="39">
        <v>18142</v>
      </c>
      <c r="G19" s="39">
        <f t="shared" si="1"/>
        <v>8.641557785833028</v>
      </c>
      <c r="H19" s="39">
        <v>183633</v>
      </c>
      <c r="I19" s="39">
        <f t="shared" si="2"/>
        <v>87.46969357765828</v>
      </c>
      <c r="J19" s="36"/>
      <c r="K19" s="39">
        <v>176060</v>
      </c>
      <c r="L19" s="39">
        <f t="shared" si="3"/>
        <v>83.8624552846303</v>
      </c>
      <c r="M19" s="39">
        <v>180091</v>
      </c>
      <c r="N19" s="39">
        <f t="shared" si="4"/>
        <v>85.78253683212743</v>
      </c>
      <c r="O19" s="39">
        <v>210757</v>
      </c>
      <c r="P19" s="39">
        <f t="shared" si="5"/>
        <v>100.38963698979227</v>
      </c>
      <c r="Q19" s="39">
        <v>195552</v>
      </c>
      <c r="R19" s="39">
        <f aca="true" t="shared" si="7" ref="R19:R27">Q19/U19*100</f>
        <v>93.14705700227209</v>
      </c>
      <c r="S19" s="39">
        <v>198462</v>
      </c>
      <c r="T19" s="39">
        <f>S19/U19*100</f>
        <v>94.53317392194876</v>
      </c>
      <c r="U19" s="39">
        <v>209939</v>
      </c>
      <c r="V19" s="63">
        <v>100</v>
      </c>
    </row>
    <row r="20" spans="1:22" ht="24" customHeight="1">
      <c r="A20" s="35"/>
      <c r="B20" s="38" t="s">
        <v>20</v>
      </c>
      <c r="C20" s="27"/>
      <c r="D20" s="53">
        <v>12971792</v>
      </c>
      <c r="E20" s="39">
        <f t="shared" si="0"/>
        <v>101.21630838416402</v>
      </c>
      <c r="F20" s="39">
        <v>13129515</v>
      </c>
      <c r="G20" s="39">
        <f t="shared" si="1"/>
        <v>102.44698952731493</v>
      </c>
      <c r="H20" s="39">
        <v>13285238</v>
      </c>
      <c r="I20" s="39">
        <f t="shared" si="2"/>
        <v>103.66206506895999</v>
      </c>
      <c r="J20" s="36"/>
      <c r="K20" s="39">
        <v>14144913</v>
      </c>
      <c r="L20" s="39">
        <f t="shared" si="3"/>
        <v>110.36993780621604</v>
      </c>
      <c r="M20" s="39">
        <v>13789377</v>
      </c>
      <c r="N20" s="39">
        <f t="shared" si="4"/>
        <v>107.5957612377302</v>
      </c>
      <c r="O20" s="39">
        <v>13391495</v>
      </c>
      <c r="P20" s="39">
        <f t="shared" si="5"/>
        <v>104.49116726856171</v>
      </c>
      <c r="Q20" s="39">
        <v>13429855</v>
      </c>
      <c r="R20" s="39">
        <f t="shared" si="7"/>
        <v>104.79048270544327</v>
      </c>
      <c r="S20" s="39">
        <v>13783419</v>
      </c>
      <c r="T20" s="39">
        <f>S20/U20*100</f>
        <v>107.54927215084437</v>
      </c>
      <c r="U20" s="39">
        <v>12815911</v>
      </c>
      <c r="V20" s="63">
        <v>100</v>
      </c>
    </row>
    <row r="21" spans="1:22" ht="38.25" customHeight="1">
      <c r="A21" s="35"/>
      <c r="B21" s="38" t="s">
        <v>46</v>
      </c>
      <c r="C21" s="27"/>
      <c r="D21" s="53"/>
      <c r="E21" s="39"/>
      <c r="F21" s="39"/>
      <c r="G21" s="39"/>
      <c r="H21" s="39"/>
      <c r="I21" s="39"/>
      <c r="J21" s="36"/>
      <c r="K21" s="39"/>
      <c r="L21" s="39"/>
      <c r="M21" s="39"/>
      <c r="N21" s="39"/>
      <c r="O21" s="39"/>
      <c r="P21" s="39"/>
      <c r="Q21" s="39">
        <v>5286487</v>
      </c>
      <c r="R21" s="39">
        <f t="shared" si="7"/>
        <v>99.7481054606019</v>
      </c>
      <c r="S21" s="39">
        <v>5287108</v>
      </c>
      <c r="T21" s="39">
        <f>S21/U21*100</f>
        <v>99.7598228020975</v>
      </c>
      <c r="U21" s="39">
        <v>5299837</v>
      </c>
      <c r="V21" s="63">
        <v>100</v>
      </c>
    </row>
    <row r="22" spans="1:22" ht="24" customHeight="1">
      <c r="A22" s="35"/>
      <c r="B22" s="38" t="s">
        <v>25</v>
      </c>
      <c r="C22" s="27"/>
      <c r="D22" s="53">
        <v>1933138</v>
      </c>
      <c r="E22" s="39">
        <f t="shared" si="0"/>
        <v>96656900</v>
      </c>
      <c r="F22" s="39">
        <v>1983428</v>
      </c>
      <c r="G22" s="39">
        <f t="shared" si="1"/>
        <v>99171400</v>
      </c>
      <c r="H22" s="39">
        <v>2066446</v>
      </c>
      <c r="I22" s="39">
        <f t="shared" si="2"/>
        <v>103322300</v>
      </c>
      <c r="J22" s="36"/>
      <c r="K22" s="39">
        <v>5010421</v>
      </c>
      <c r="L22" s="39">
        <f t="shared" si="3"/>
        <v>250521050</v>
      </c>
      <c r="M22" s="39">
        <v>5108412</v>
      </c>
      <c r="N22" s="39">
        <f t="shared" si="4"/>
        <v>255420600</v>
      </c>
      <c r="O22" s="39">
        <v>5001042</v>
      </c>
      <c r="P22" s="39">
        <f t="shared" si="5"/>
        <v>250052100</v>
      </c>
      <c r="Q22" s="39">
        <v>2</v>
      </c>
      <c r="R22" s="39">
        <f t="shared" si="7"/>
        <v>100</v>
      </c>
      <c r="S22" s="39">
        <v>3</v>
      </c>
      <c r="T22" s="39">
        <f>S22/U22*100</f>
        <v>150</v>
      </c>
      <c r="U22" s="39">
        <v>2</v>
      </c>
      <c r="V22" s="63">
        <v>100</v>
      </c>
    </row>
    <row r="23" spans="1:22" ht="24" customHeight="1">
      <c r="A23" s="35"/>
      <c r="B23" s="38" t="s">
        <v>42</v>
      </c>
      <c r="C23" s="27"/>
      <c r="D23" s="53">
        <v>143613</v>
      </c>
      <c r="E23" s="60" t="s">
        <v>51</v>
      </c>
      <c r="F23" s="39">
        <v>155740</v>
      </c>
      <c r="G23" s="39">
        <f t="shared" si="1"/>
        <v>93.13479248893674</v>
      </c>
      <c r="H23" s="39">
        <v>167713</v>
      </c>
      <c r="I23" s="39">
        <f t="shared" si="2"/>
        <v>100.29482119363713</v>
      </c>
      <c r="J23" s="36"/>
      <c r="K23" s="39">
        <v>180516</v>
      </c>
      <c r="L23" s="39">
        <f t="shared" si="3"/>
        <v>107.95120200932902</v>
      </c>
      <c r="M23" s="39">
        <v>177495</v>
      </c>
      <c r="N23" s="39">
        <f t="shared" si="4"/>
        <v>106.14459992823826</v>
      </c>
      <c r="O23" s="39">
        <v>185184</v>
      </c>
      <c r="P23" s="39">
        <f t="shared" si="5"/>
        <v>110.7427341227126</v>
      </c>
      <c r="Q23" s="39">
        <v>183133</v>
      </c>
      <c r="R23" s="39">
        <f t="shared" si="7"/>
        <v>109.51620619543117</v>
      </c>
      <c r="S23" s="39">
        <v>188027</v>
      </c>
      <c r="T23" s="39">
        <f>S23/U23*100</f>
        <v>112.44288960650638</v>
      </c>
      <c r="U23" s="39">
        <v>167220</v>
      </c>
      <c r="V23" s="63">
        <v>100</v>
      </c>
    </row>
    <row r="24" spans="1:22" ht="24" customHeight="1">
      <c r="A24" s="35"/>
      <c r="B24" s="38" t="s">
        <v>28</v>
      </c>
      <c r="C24" s="27"/>
      <c r="D24" s="53">
        <v>2114</v>
      </c>
      <c r="E24" s="60" t="s">
        <v>51</v>
      </c>
      <c r="F24" s="39">
        <v>1895</v>
      </c>
      <c r="G24" s="60" t="s">
        <v>51</v>
      </c>
      <c r="H24" s="39">
        <v>3791</v>
      </c>
      <c r="I24" s="60" t="s">
        <v>51</v>
      </c>
      <c r="J24" s="36"/>
      <c r="K24" s="39">
        <v>4996</v>
      </c>
      <c r="L24" s="60" t="s">
        <v>51</v>
      </c>
      <c r="M24" s="39">
        <v>5582</v>
      </c>
      <c r="N24" s="60" t="s">
        <v>51</v>
      </c>
      <c r="O24" s="39">
        <v>6032</v>
      </c>
      <c r="P24" s="60" t="s">
        <v>51</v>
      </c>
      <c r="Q24" s="39">
        <v>52</v>
      </c>
      <c r="R24" s="60" t="s">
        <v>51</v>
      </c>
      <c r="S24" s="39">
        <v>0</v>
      </c>
      <c r="T24" s="59" t="s">
        <v>51</v>
      </c>
      <c r="U24" s="39">
        <v>0</v>
      </c>
      <c r="V24" s="65" t="s">
        <v>56</v>
      </c>
    </row>
    <row r="25" spans="1:22" ht="24" customHeight="1">
      <c r="A25" s="35"/>
      <c r="B25" s="38" t="s">
        <v>29</v>
      </c>
      <c r="C25" s="27"/>
      <c r="D25" s="53">
        <v>158672</v>
      </c>
      <c r="E25" s="39">
        <f t="shared" si="0"/>
        <v>513.4185406892088</v>
      </c>
      <c r="F25" s="39">
        <v>214883</v>
      </c>
      <c r="G25" s="39">
        <f t="shared" si="1"/>
        <v>695.3017311114706</v>
      </c>
      <c r="H25" s="39">
        <v>162229</v>
      </c>
      <c r="I25" s="39">
        <f t="shared" si="2"/>
        <v>524.9280051771558</v>
      </c>
      <c r="J25" s="36"/>
      <c r="K25" s="39">
        <v>120029</v>
      </c>
      <c r="L25" s="39">
        <f t="shared" si="3"/>
        <v>388.3805209513024</v>
      </c>
      <c r="M25" s="39">
        <v>89010</v>
      </c>
      <c r="N25" s="39">
        <f t="shared" si="4"/>
        <v>288.0116486005501</v>
      </c>
      <c r="O25" s="39">
        <v>167391</v>
      </c>
      <c r="P25" s="39">
        <f t="shared" si="5"/>
        <v>541.6308040770102</v>
      </c>
      <c r="Q25" s="39">
        <v>248869</v>
      </c>
      <c r="R25" s="39">
        <f t="shared" si="7"/>
        <v>805.2709917489078</v>
      </c>
      <c r="S25" s="39">
        <v>9599</v>
      </c>
      <c r="T25" s="39">
        <f>S25/U25*100</f>
        <v>31.059699077819126</v>
      </c>
      <c r="U25" s="39">
        <v>30905</v>
      </c>
      <c r="V25" s="63">
        <v>100</v>
      </c>
    </row>
    <row r="26" spans="1:22" ht="24" customHeight="1">
      <c r="A26" s="35"/>
      <c r="B26" s="38" t="s">
        <v>30</v>
      </c>
      <c r="C26" s="27"/>
      <c r="D26" s="53">
        <v>0</v>
      </c>
      <c r="E26" s="60" t="s">
        <v>53</v>
      </c>
      <c r="F26" s="39">
        <v>0</v>
      </c>
      <c r="G26" s="60" t="s">
        <v>53</v>
      </c>
      <c r="H26" s="39">
        <v>0</v>
      </c>
      <c r="I26" s="60" t="s">
        <v>53</v>
      </c>
      <c r="J26" s="37"/>
      <c r="K26" s="39">
        <v>0</v>
      </c>
      <c r="L26" s="60" t="s">
        <v>53</v>
      </c>
      <c r="M26" s="39">
        <v>0</v>
      </c>
      <c r="N26" s="60" t="s">
        <v>53</v>
      </c>
      <c r="O26" s="39">
        <v>0</v>
      </c>
      <c r="P26" s="60" t="s">
        <v>53</v>
      </c>
      <c r="Q26" s="39">
        <v>0</v>
      </c>
      <c r="R26" s="59" t="s">
        <v>51</v>
      </c>
      <c r="S26" s="39">
        <v>0</v>
      </c>
      <c r="T26" s="60" t="s">
        <v>51</v>
      </c>
      <c r="U26" s="39">
        <v>0</v>
      </c>
      <c r="V26" s="64" t="s">
        <v>56</v>
      </c>
    </row>
    <row r="27" spans="1:22" ht="24" customHeight="1">
      <c r="A27" s="35"/>
      <c r="B27" s="38" t="s">
        <v>27</v>
      </c>
      <c r="C27" s="27"/>
      <c r="D27" s="55">
        <v>470641</v>
      </c>
      <c r="E27" s="39">
        <f t="shared" si="0"/>
        <v>152.7390680677887</v>
      </c>
      <c r="F27" s="39">
        <v>421248</v>
      </c>
      <c r="G27" s="39">
        <f t="shared" si="1"/>
        <v>136.70935372273104</v>
      </c>
      <c r="H27" s="39">
        <v>272836</v>
      </c>
      <c r="I27" s="39">
        <f t="shared" si="2"/>
        <v>88.54459423497569</v>
      </c>
      <c r="J27" s="37"/>
      <c r="K27" s="39">
        <v>200000</v>
      </c>
      <c r="L27" s="39">
        <f t="shared" si="3"/>
        <v>64.90682625091681</v>
      </c>
      <c r="M27" s="39">
        <v>23000</v>
      </c>
      <c r="N27" s="39">
        <f t="shared" si="4"/>
        <v>7.464285018855434</v>
      </c>
      <c r="O27" s="39">
        <v>12000</v>
      </c>
      <c r="P27" s="39">
        <f t="shared" si="5"/>
        <v>3.8944095750550085</v>
      </c>
      <c r="Q27" s="39">
        <v>30020</v>
      </c>
      <c r="R27" s="39">
        <f t="shared" si="7"/>
        <v>9.742514620262613</v>
      </c>
      <c r="S27" s="39">
        <v>79717</v>
      </c>
      <c r="T27" s="39">
        <f>S27/U27*100</f>
        <v>25.870887341221678</v>
      </c>
      <c r="U27" s="39">
        <v>308134</v>
      </c>
      <c r="V27" s="63">
        <v>100</v>
      </c>
    </row>
    <row r="28" spans="1:22" ht="24" customHeight="1">
      <c r="A28" s="35"/>
      <c r="B28" s="38" t="s">
        <v>24</v>
      </c>
      <c r="C28" s="27"/>
      <c r="D28" s="53">
        <v>942812</v>
      </c>
      <c r="E28" s="60" t="s">
        <v>51</v>
      </c>
      <c r="F28" s="39">
        <v>1052532</v>
      </c>
      <c r="G28" s="60" t="s">
        <v>51</v>
      </c>
      <c r="H28" s="39">
        <v>1062854</v>
      </c>
      <c r="I28" s="60" t="s">
        <v>51</v>
      </c>
      <c r="J28" s="36"/>
      <c r="K28" s="39">
        <v>951827</v>
      </c>
      <c r="L28" s="60" t="s">
        <v>51</v>
      </c>
      <c r="M28" s="39">
        <v>923040</v>
      </c>
      <c r="N28" s="60" t="s">
        <v>51</v>
      </c>
      <c r="O28" s="39">
        <v>939058</v>
      </c>
      <c r="P28" s="60" t="s">
        <v>51</v>
      </c>
      <c r="Q28" s="39">
        <v>0</v>
      </c>
      <c r="R28" s="59" t="s">
        <v>51</v>
      </c>
      <c r="S28" s="39">
        <v>0</v>
      </c>
      <c r="T28" s="59" t="s">
        <v>51</v>
      </c>
      <c r="U28" s="39">
        <v>0</v>
      </c>
      <c r="V28" s="65" t="s">
        <v>56</v>
      </c>
    </row>
    <row r="29" spans="1:22" ht="24" customHeight="1">
      <c r="A29" s="35"/>
      <c r="B29" s="38" t="s">
        <v>23</v>
      </c>
      <c r="C29" s="27"/>
      <c r="D29" s="53">
        <v>100</v>
      </c>
      <c r="E29" s="60" t="s">
        <v>51</v>
      </c>
      <c r="F29" s="39">
        <v>88</v>
      </c>
      <c r="G29" s="60" t="s">
        <v>51</v>
      </c>
      <c r="H29" s="39">
        <v>82</v>
      </c>
      <c r="I29" s="60" t="s">
        <v>51</v>
      </c>
      <c r="J29" s="36"/>
      <c r="K29" s="39">
        <v>82</v>
      </c>
      <c r="L29" s="60" t="s">
        <v>51</v>
      </c>
      <c r="M29" s="39">
        <v>65</v>
      </c>
      <c r="N29" s="60" t="s">
        <v>51</v>
      </c>
      <c r="O29" s="39">
        <v>41</v>
      </c>
      <c r="P29" s="60" t="s">
        <v>51</v>
      </c>
      <c r="Q29" s="39">
        <v>0</v>
      </c>
      <c r="R29" s="59" t="s">
        <v>51</v>
      </c>
      <c r="S29" s="39">
        <v>0</v>
      </c>
      <c r="T29" s="59" t="s">
        <v>51</v>
      </c>
      <c r="U29" s="39">
        <v>0</v>
      </c>
      <c r="V29" s="65" t="s">
        <v>56</v>
      </c>
    </row>
    <row r="30" spans="1:22" ht="24" customHeight="1">
      <c r="A30" s="35"/>
      <c r="B30" s="38" t="s">
        <v>43</v>
      </c>
      <c r="C30" s="26"/>
      <c r="D30" s="53">
        <v>0</v>
      </c>
      <c r="E30" s="60" t="s">
        <v>53</v>
      </c>
      <c r="F30" s="39">
        <v>0</v>
      </c>
      <c r="G30" s="60" t="s">
        <v>53</v>
      </c>
      <c r="H30" s="39">
        <v>0</v>
      </c>
      <c r="I30" s="60" t="s">
        <v>53</v>
      </c>
      <c r="J30" s="36"/>
      <c r="K30" s="39">
        <v>0</v>
      </c>
      <c r="L30" s="60" t="s">
        <v>53</v>
      </c>
      <c r="M30" s="39">
        <v>0</v>
      </c>
      <c r="N30" s="60" t="s">
        <v>53</v>
      </c>
      <c r="O30" s="39">
        <v>0</v>
      </c>
      <c r="P30" s="60" t="s">
        <v>53</v>
      </c>
      <c r="Q30" s="39">
        <v>0</v>
      </c>
      <c r="R30" s="59" t="s">
        <v>51</v>
      </c>
      <c r="S30" s="39">
        <v>0</v>
      </c>
      <c r="T30" s="59" t="s">
        <v>51</v>
      </c>
      <c r="U30" s="39">
        <v>0</v>
      </c>
      <c r="V30" s="65" t="s">
        <v>56</v>
      </c>
    </row>
    <row r="31" spans="1:22" ht="24" customHeight="1">
      <c r="A31" s="35"/>
      <c r="B31" s="38" t="s">
        <v>21</v>
      </c>
      <c r="C31" s="26"/>
      <c r="D31" s="56">
        <v>2377827</v>
      </c>
      <c r="E31" s="60" t="s">
        <v>51</v>
      </c>
      <c r="F31" s="39">
        <v>2542764</v>
      </c>
      <c r="G31" s="60" t="s">
        <v>51</v>
      </c>
      <c r="H31" s="39">
        <v>2528084</v>
      </c>
      <c r="I31" s="60" t="s">
        <v>51</v>
      </c>
      <c r="J31" s="36"/>
      <c r="K31" s="39">
        <v>2485362</v>
      </c>
      <c r="L31" s="60" t="s">
        <v>51</v>
      </c>
      <c r="M31" s="39">
        <v>2450039</v>
      </c>
      <c r="N31" s="60" t="s">
        <v>51</v>
      </c>
      <c r="O31" s="39">
        <v>2443516</v>
      </c>
      <c r="P31" s="60" t="s">
        <v>51</v>
      </c>
      <c r="Q31" s="39">
        <v>0</v>
      </c>
      <c r="R31" s="59" t="s">
        <v>51</v>
      </c>
      <c r="S31" s="39">
        <v>0</v>
      </c>
      <c r="T31" s="59" t="s">
        <v>51</v>
      </c>
      <c r="U31" s="39">
        <v>0</v>
      </c>
      <c r="V31" s="65" t="s">
        <v>56</v>
      </c>
    </row>
    <row r="32" spans="1:22" ht="24" customHeight="1">
      <c r="A32" s="35"/>
      <c r="B32" s="38" t="s">
        <v>44</v>
      </c>
      <c r="C32" s="26"/>
      <c r="D32" s="56">
        <v>2522</v>
      </c>
      <c r="E32" s="60" t="s">
        <v>51</v>
      </c>
      <c r="F32" s="39">
        <v>2654</v>
      </c>
      <c r="G32" s="60" t="s">
        <v>51</v>
      </c>
      <c r="H32" s="39">
        <v>1996</v>
      </c>
      <c r="I32" s="60" t="s">
        <v>51</v>
      </c>
      <c r="J32" s="36"/>
      <c r="K32" s="39">
        <v>1709</v>
      </c>
      <c r="L32" s="60" t="s">
        <v>51</v>
      </c>
      <c r="M32" s="39">
        <v>1804</v>
      </c>
      <c r="N32" s="60" t="s">
        <v>51</v>
      </c>
      <c r="O32" s="39">
        <v>8758</v>
      </c>
      <c r="P32" s="60" t="s">
        <v>51</v>
      </c>
      <c r="Q32" s="39">
        <v>0</v>
      </c>
      <c r="R32" s="59" t="s">
        <v>51</v>
      </c>
      <c r="S32" s="39">
        <v>0</v>
      </c>
      <c r="T32" s="59" t="s">
        <v>51</v>
      </c>
      <c r="U32" s="39">
        <v>0</v>
      </c>
      <c r="V32" s="65" t="s">
        <v>56</v>
      </c>
    </row>
    <row r="33" spans="1:22" ht="24" customHeight="1">
      <c r="A33" s="40"/>
      <c r="B33" s="33" t="s">
        <v>31</v>
      </c>
      <c r="C33" s="57"/>
      <c r="D33" s="41">
        <f>SUM(D19:D32)</f>
        <v>19177123</v>
      </c>
      <c r="E33" s="42">
        <f t="shared" si="0"/>
        <v>101.8329224358521</v>
      </c>
      <c r="F33" s="42">
        <f>SUM(F19:F32)</f>
        <v>19522889</v>
      </c>
      <c r="G33" s="42">
        <f t="shared" si="1"/>
        <v>103.66898315564592</v>
      </c>
      <c r="H33" s="42">
        <f>SUM(H19:H32)</f>
        <v>19734902</v>
      </c>
      <c r="I33" s="42">
        <f t="shared" si="2"/>
        <v>104.7947987112114</v>
      </c>
      <c r="J33" s="43"/>
      <c r="K33" s="42">
        <f>SUM(K19:K32)</f>
        <v>23275915</v>
      </c>
      <c r="L33" s="42">
        <f t="shared" si="3"/>
        <v>123.5980207676869</v>
      </c>
      <c r="M33" s="42">
        <f>SUM(M19:M32)</f>
        <v>22747915</v>
      </c>
      <c r="N33" s="42">
        <f t="shared" si="4"/>
        <v>120.79427470806525</v>
      </c>
      <c r="O33" s="42">
        <f>SUM(O19:O32)</f>
        <v>22365274</v>
      </c>
      <c r="P33" s="42">
        <f t="shared" si="5"/>
        <v>118.7624031247325</v>
      </c>
      <c r="Q33" s="42">
        <f>SUM(Q19:Q32)</f>
        <v>19373970</v>
      </c>
      <c r="R33" s="42">
        <f>Q33/U33*100</f>
        <v>102.87820463395502</v>
      </c>
      <c r="S33" s="42">
        <f>SUM(S19:S32)</f>
        <v>19546335</v>
      </c>
      <c r="T33" s="42">
        <f>S33/U33*100</f>
        <v>103.79348434904345</v>
      </c>
      <c r="U33" s="42">
        <f>SUM(U19:U32)</f>
        <v>18831948</v>
      </c>
      <c r="V33" s="66">
        <v>100</v>
      </c>
    </row>
    <row r="34" spans="2:22" ht="33" customHeight="1">
      <c r="B34" s="44" t="s">
        <v>0</v>
      </c>
      <c r="D34" s="45"/>
      <c r="E34" s="45"/>
      <c r="F34" s="45"/>
      <c r="G34" s="45"/>
      <c r="O34" s="27"/>
      <c r="P34" s="27"/>
      <c r="Q34" s="27"/>
      <c r="R34" s="27"/>
      <c r="S34" s="27"/>
      <c r="T34" s="27"/>
      <c r="U34" s="27"/>
      <c r="V34" s="46"/>
    </row>
    <row r="35" spans="4:22" ht="16.5" customHeight="1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8"/>
      <c r="P35" s="48"/>
      <c r="Q35" s="48"/>
      <c r="R35" s="48"/>
      <c r="S35" s="48"/>
      <c r="T35" s="48"/>
      <c r="U35" s="48"/>
      <c r="V35" s="48"/>
    </row>
  </sheetData>
  <sheetProtection/>
  <mergeCells count="13">
    <mergeCell ref="B2:B3"/>
    <mergeCell ref="D2:E2"/>
    <mergeCell ref="F2:G2"/>
    <mergeCell ref="H2:I2"/>
    <mergeCell ref="K2:L2"/>
    <mergeCell ref="M2:N2"/>
    <mergeCell ref="Q2:R2"/>
    <mergeCell ref="O2:P2"/>
    <mergeCell ref="U2:V2"/>
    <mergeCell ref="M1:V1"/>
    <mergeCell ref="F1:I1"/>
    <mergeCell ref="K1:L1"/>
    <mergeCell ref="S2:T2"/>
  </mergeCells>
  <printOptions/>
  <pageMargins left="0.56" right="0.33" top="0.6299212598425197" bottom="0.1968503937007874" header="0.5118110236220472" footer="0.5118110236220472"/>
  <pageSetup firstPageNumber="101" useFirstPageNumber="1" fitToHeight="0" fitToWidth="1" horizontalDpi="600" verticalDpi="600" orientation="landscape" paperSize="9" scale="47" r:id="rId1"/>
  <colBreaks count="1" manualBreakCount="1">
    <brk id="10" max="33" man="1"/>
  </colBreaks>
  <ignoredErrors>
    <ignoredError sqref="T17 T33 R33 R17 P17 P33 N33 N17 L33 E33 G33 E17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尾﨑　智之</cp:lastModifiedBy>
  <cp:lastPrinted>2021-10-25T01:45:42Z</cp:lastPrinted>
  <dcterms:created xsi:type="dcterms:W3CDTF">2007-04-18T12:33:57Z</dcterms:created>
  <dcterms:modified xsi:type="dcterms:W3CDTF">2021-11-29T07:38:41Z</dcterms:modified>
  <cp:category/>
  <cp:version/>
  <cp:contentType/>
  <cp:contentStatus/>
</cp:coreProperties>
</file>