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000" windowHeight="9705" tabRatio="692"/>
  </bookViews>
  <sheets>
    <sheet name="年齢別人口" sheetId="4" r:id="rId1"/>
  </sheets>
  <calcPr calcId="162913"/>
</workbook>
</file>

<file path=xl/calcChain.xml><?xml version="1.0" encoding="utf-8"?>
<calcChain xmlns="http://schemas.openxmlformats.org/spreadsheetml/2006/main">
  <c r="F65" i="4" l="1"/>
  <c r="B65" i="4"/>
  <c r="F64" i="4"/>
  <c r="B64" i="4"/>
  <c r="F63" i="4"/>
  <c r="B63" i="4"/>
  <c r="F62" i="4"/>
  <c r="B62" i="4"/>
  <c r="F61" i="4"/>
  <c r="B61" i="4"/>
  <c r="F60" i="4"/>
  <c r="D60" i="4"/>
  <c r="B60" i="4" s="1"/>
  <c r="C60" i="4"/>
  <c r="H59" i="4"/>
  <c r="G59" i="4"/>
  <c r="F59" i="4" s="1"/>
  <c r="B59" i="4"/>
  <c r="F58" i="4"/>
  <c r="B58" i="4"/>
  <c r="F57" i="4"/>
  <c r="B57" i="4"/>
  <c r="F56" i="4"/>
  <c r="B56" i="4"/>
  <c r="F55" i="4"/>
  <c r="B55" i="4"/>
  <c r="F54" i="4"/>
  <c r="D54" i="4"/>
  <c r="C54" i="4"/>
  <c r="H53" i="4"/>
  <c r="G53" i="4"/>
  <c r="B53" i="4"/>
  <c r="F52" i="4"/>
  <c r="B52" i="4"/>
  <c r="F51" i="4"/>
  <c r="B51" i="4"/>
  <c r="F50" i="4"/>
  <c r="B50" i="4"/>
  <c r="F49" i="4"/>
  <c r="B49" i="4"/>
  <c r="F48" i="4"/>
  <c r="D48" i="4"/>
  <c r="B48" i="4" s="1"/>
  <c r="C48" i="4"/>
  <c r="H47" i="4"/>
  <c r="G47" i="4"/>
  <c r="F47" i="4" s="1"/>
  <c r="B47" i="4"/>
  <c r="F46" i="4"/>
  <c r="B46" i="4"/>
  <c r="F45" i="4"/>
  <c r="B45" i="4"/>
  <c r="F44" i="4"/>
  <c r="B44" i="4"/>
  <c r="F43" i="4"/>
  <c r="B43" i="4"/>
  <c r="F42" i="4"/>
  <c r="D42" i="4"/>
  <c r="C42" i="4"/>
  <c r="H41" i="4"/>
  <c r="G41" i="4"/>
  <c r="B41" i="4"/>
  <c r="F40" i="4"/>
  <c r="B40" i="4"/>
  <c r="F39" i="4"/>
  <c r="B39" i="4"/>
  <c r="F38" i="4"/>
  <c r="B38" i="4"/>
  <c r="F37" i="4"/>
  <c r="B37" i="4"/>
  <c r="F36" i="4"/>
  <c r="D36" i="4"/>
  <c r="B36" i="4" s="1"/>
  <c r="C36" i="4"/>
  <c r="H35" i="4"/>
  <c r="G35" i="4"/>
  <c r="F35" i="4" s="1"/>
  <c r="B35" i="4"/>
  <c r="F34" i="4"/>
  <c r="B34" i="4"/>
  <c r="F33" i="4"/>
  <c r="B33" i="4"/>
  <c r="F32" i="4"/>
  <c r="B32" i="4"/>
  <c r="F31" i="4"/>
  <c r="B31" i="4"/>
  <c r="F30" i="4"/>
  <c r="D30" i="4"/>
  <c r="C30" i="4"/>
  <c r="H29" i="4"/>
  <c r="G29" i="4"/>
  <c r="B29" i="4"/>
  <c r="F28" i="4"/>
  <c r="B28" i="4"/>
  <c r="F27" i="4"/>
  <c r="B27" i="4"/>
  <c r="F26" i="4"/>
  <c r="B26" i="4"/>
  <c r="F25" i="4"/>
  <c r="B25" i="4"/>
  <c r="F24" i="4"/>
  <c r="D24" i="4"/>
  <c r="B24" i="4" s="1"/>
  <c r="C24" i="4"/>
  <c r="H23" i="4"/>
  <c r="G23" i="4"/>
  <c r="F23" i="4" s="1"/>
  <c r="B23" i="4"/>
  <c r="F22" i="4"/>
  <c r="B22" i="4"/>
  <c r="F21" i="4"/>
  <c r="B21" i="4"/>
  <c r="F20" i="4"/>
  <c r="B20" i="4"/>
  <c r="F19" i="4"/>
  <c r="B19" i="4"/>
  <c r="F18" i="4"/>
  <c r="D18" i="4"/>
  <c r="C18" i="4"/>
  <c r="H17" i="4"/>
  <c r="G17" i="4"/>
  <c r="B17" i="4"/>
  <c r="F16" i="4"/>
  <c r="B16" i="4"/>
  <c r="F15" i="4"/>
  <c r="B15" i="4"/>
  <c r="F14" i="4"/>
  <c r="B14" i="4"/>
  <c r="F13" i="4"/>
  <c r="B13" i="4"/>
  <c r="F12" i="4"/>
  <c r="D12" i="4"/>
  <c r="B12" i="4" s="1"/>
  <c r="C12" i="4"/>
  <c r="H11" i="4"/>
  <c r="G11" i="4"/>
  <c r="F11" i="4" s="1"/>
  <c r="B11" i="4"/>
  <c r="F10" i="4"/>
  <c r="B10" i="4"/>
  <c r="F9" i="4"/>
  <c r="B9" i="4"/>
  <c r="F8" i="4"/>
  <c r="B8" i="4"/>
  <c r="F7" i="4"/>
  <c r="B7" i="4"/>
  <c r="F6" i="4"/>
  <c r="D6" i="4"/>
  <c r="C6" i="4"/>
  <c r="H5" i="4"/>
  <c r="G5" i="4"/>
  <c r="B6" i="4" l="1"/>
  <c r="B18" i="4"/>
  <c r="B30" i="4"/>
  <c r="B42" i="4"/>
  <c r="B54" i="4"/>
  <c r="F5" i="4"/>
  <c r="F17" i="4"/>
  <c r="F29" i="4"/>
  <c r="F41" i="4"/>
  <c r="F53" i="4"/>
  <c r="B5" i="4"/>
  <c r="C5" i="4"/>
  <c r="D5" i="4"/>
</calcChain>
</file>

<file path=xl/sharedStrings.xml><?xml version="1.0" encoding="utf-8"?>
<sst xmlns="http://schemas.openxmlformats.org/spreadsheetml/2006/main" count="33" uniqueCount="28">
  <si>
    <t>女</t>
    <rPh sb="0" eb="1">
      <t>オンナ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</si>
  <si>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</si>
  <si>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総数</t>
    <rPh sb="0" eb="2">
      <t>ソウスウ</t>
    </rPh>
    <phoneticPr fontId="2"/>
  </si>
  <si>
    <t>年齢別人口</t>
    <rPh sb="0" eb="3">
      <t>ネンレイベツ</t>
    </rPh>
    <rPh sb="3" eb="5">
      <t>ジンコウ</t>
    </rPh>
    <phoneticPr fontId="2"/>
  </si>
  <si>
    <t>年齢</t>
    <rPh sb="0" eb="2">
      <t>ネンレイ</t>
    </rPh>
    <phoneticPr fontId="2"/>
  </si>
  <si>
    <t>男</t>
    <rPh sb="0" eb="1">
      <t>オ</t>
    </rPh>
    <phoneticPr fontId="2"/>
  </si>
  <si>
    <t>50～54歳</t>
    <rPh sb="5" eb="6">
      <t>サイ</t>
    </rPh>
    <phoneticPr fontId="2"/>
  </si>
  <si>
    <t>０～４歳</t>
    <rPh sb="3" eb="4">
      <t>サイ</t>
    </rPh>
    <phoneticPr fontId="2"/>
  </si>
  <si>
    <t>55～59歳</t>
    <rPh sb="5" eb="6">
      <t>サイ</t>
    </rPh>
    <phoneticPr fontId="2"/>
  </si>
  <si>
    <t>５～９歳</t>
    <rPh sb="3" eb="4">
      <t>サイ</t>
    </rPh>
    <phoneticPr fontId="2"/>
  </si>
  <si>
    <t>60～64歳</t>
    <rPh sb="5" eb="6">
      <t>サイ</t>
    </rPh>
    <phoneticPr fontId="2"/>
  </si>
  <si>
    <t>10～14歳</t>
    <rPh sb="5" eb="6">
      <t>サイ</t>
    </rPh>
    <phoneticPr fontId="2"/>
  </si>
  <si>
    <t>65～69歳</t>
    <rPh sb="5" eb="6">
      <t>サイ</t>
    </rPh>
    <phoneticPr fontId="2"/>
  </si>
  <si>
    <t>15～19歳</t>
    <rPh sb="5" eb="6">
      <t>サイ</t>
    </rPh>
    <phoneticPr fontId="2"/>
  </si>
  <si>
    <t>70～74歳</t>
    <rPh sb="5" eb="6">
      <t>サイ</t>
    </rPh>
    <phoneticPr fontId="2"/>
  </si>
  <si>
    <t>20～24歳</t>
    <rPh sb="5" eb="6">
      <t>サイ</t>
    </rPh>
    <phoneticPr fontId="2"/>
  </si>
  <si>
    <t>75～79歳</t>
    <rPh sb="5" eb="6">
      <t>サイ</t>
    </rPh>
    <phoneticPr fontId="2"/>
  </si>
  <si>
    <t>25～29歳</t>
    <rPh sb="5" eb="6">
      <t>サイ</t>
    </rPh>
    <phoneticPr fontId="2"/>
  </si>
  <si>
    <t>80～84歳</t>
    <rPh sb="5" eb="6">
      <t>サイ</t>
    </rPh>
    <phoneticPr fontId="2"/>
  </si>
  <si>
    <t>30～34歳</t>
    <rPh sb="5" eb="6">
      <t>サイ</t>
    </rPh>
    <phoneticPr fontId="2"/>
  </si>
  <si>
    <t>85～89歳</t>
    <rPh sb="5" eb="6">
      <t>サイ</t>
    </rPh>
    <phoneticPr fontId="2"/>
  </si>
  <si>
    <t>35～39歳</t>
    <rPh sb="5" eb="6">
      <t>サイ</t>
    </rPh>
    <phoneticPr fontId="2"/>
  </si>
  <si>
    <t>90～94歳</t>
    <rPh sb="5" eb="6">
      <t>サイ</t>
    </rPh>
    <phoneticPr fontId="2"/>
  </si>
  <si>
    <t>40～44歳</t>
    <rPh sb="5" eb="6">
      <t>サイ</t>
    </rPh>
    <phoneticPr fontId="2"/>
  </si>
  <si>
    <t>95～99歳</t>
    <rPh sb="5" eb="6">
      <t>サイ</t>
    </rPh>
    <phoneticPr fontId="2"/>
  </si>
  <si>
    <t>45～49歳</t>
    <rPh sb="5" eb="6">
      <t>サイ</t>
    </rPh>
    <phoneticPr fontId="2"/>
  </si>
  <si>
    <t>100歳以上</t>
    <rPh sb="3" eb="6">
      <t>サイイジョウ</t>
    </rPh>
    <phoneticPr fontId="2"/>
  </si>
  <si>
    <t>（令和4年3月末現在）（単位:人）</t>
    <rPh sb="1" eb="3">
      <t>レイワ</t>
    </rPh>
    <rPh sb="4" eb="5">
      <t>ネン</t>
    </rPh>
    <rPh sb="7" eb="8">
      <t>スエ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</si>
</sst>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/>
    <xf numFmtId="0" fontId="20" fillId="4" borderId="0" applyNumberFormat="0" applyBorder="0" applyAlignment="0" applyProtection="0">
      <alignment vertical="center"/>
    </xf>
  </cellStyleXfs>
  <cellXfs count="30">
    <xf numFmtId="0" fontId="0" fillId="0" borderId="0" xfId="0"/>
    <xf numFmtId="0" fontId="21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2" fillId="0" borderId="18" xfId="0" applyFont="1" applyFill="1" applyBorder="1" applyAlignment="1" applyProtection="1">
      <alignment horizontal="distributed" vertical="center" justifyLastLine="1"/>
      <protection locked="0"/>
    </xf>
    <xf numFmtId="0" fontId="22" fillId="0" borderId="18" xfId="0" applyFont="1" applyFill="1" applyBorder="1" applyAlignment="1" applyProtection="1">
      <alignment horizontal="distributed" justifyLastLine="1"/>
      <protection locked="0"/>
    </xf>
    <xf numFmtId="176" fontId="22" fillId="0" borderId="18" xfId="0" applyNumberFormat="1" applyFont="1" applyFill="1" applyBorder="1" applyProtection="1">
      <protection locked="0"/>
    </xf>
    <xf numFmtId="176" fontId="22" fillId="0" borderId="10" xfId="0" applyNumberFormat="1" applyFont="1" applyFill="1" applyBorder="1" applyProtection="1">
      <protection locked="0"/>
    </xf>
    <xf numFmtId="38" fontId="21" fillId="0" borderId="0" xfId="0" applyNumberFormat="1" applyFont="1" applyFill="1" applyBorder="1" applyProtection="1">
      <protection locked="0"/>
    </xf>
    <xf numFmtId="38" fontId="21" fillId="0" borderId="0" xfId="0" applyNumberFormat="1" applyFont="1" applyFill="1" applyProtection="1">
      <protection locked="0"/>
    </xf>
    <xf numFmtId="0" fontId="22" fillId="0" borderId="11" xfId="0" applyFont="1" applyFill="1" applyBorder="1" applyAlignment="1" applyProtection="1">
      <alignment horizontal="distributed" vertical="center" justifyLastLine="1"/>
      <protection locked="0"/>
    </xf>
    <xf numFmtId="0" fontId="22" fillId="0" borderId="13" xfId="0" applyFont="1" applyFill="1" applyBorder="1" applyAlignment="1" applyProtection="1">
      <alignment horizontal="distributed" justifyLastLine="1"/>
      <protection locked="0"/>
    </xf>
    <xf numFmtId="176" fontId="22" fillId="0" borderId="15" xfId="0" applyNumberFormat="1" applyFont="1" applyFill="1" applyBorder="1" applyProtection="1">
      <protection locked="0"/>
    </xf>
    <xf numFmtId="0" fontId="22" fillId="0" borderId="15" xfId="0" applyFont="1" applyFill="1" applyBorder="1" applyAlignment="1" applyProtection="1">
      <alignment horizontal="distributed" justifyLastLine="1"/>
      <protection locked="0"/>
    </xf>
    <xf numFmtId="0" fontId="22" fillId="0" borderId="10" xfId="0" applyFont="1" applyFill="1" applyBorder="1" applyAlignment="1" applyProtection="1">
      <alignment horizontal="center" shrinkToFit="1"/>
      <protection locked="0"/>
    </xf>
    <xf numFmtId="38" fontId="22" fillId="0" borderId="16" xfId="33" applyFont="1" applyFill="1" applyBorder="1" applyProtection="1">
      <protection locked="0"/>
    </xf>
    <xf numFmtId="177" fontId="22" fillId="0" borderId="12" xfId="33" applyNumberFormat="1" applyFont="1" applyFill="1" applyBorder="1" applyProtection="1">
      <protection locked="0"/>
    </xf>
    <xf numFmtId="177" fontId="22" fillId="0" borderId="17" xfId="33" applyNumberFormat="1" applyFont="1" applyFill="1" applyBorder="1" applyProtection="1">
      <protection locked="0"/>
    </xf>
    <xf numFmtId="38" fontId="22" fillId="0" borderId="18" xfId="33" applyFont="1" applyFill="1" applyBorder="1" applyProtection="1">
      <protection locked="0"/>
    </xf>
    <xf numFmtId="177" fontId="22" fillId="0" borderId="0" xfId="33" applyNumberFormat="1" applyFont="1" applyFill="1" applyBorder="1" applyProtection="1">
      <protection locked="0"/>
    </xf>
    <xf numFmtId="178" fontId="22" fillId="0" borderId="0" xfId="52" applyNumberFormat="1" applyFont="1" applyFill="1" applyBorder="1" applyProtection="1">
      <protection locked="0"/>
    </xf>
    <xf numFmtId="178" fontId="22" fillId="0" borderId="14" xfId="52" applyNumberFormat="1" applyFont="1" applyFill="1" applyBorder="1" applyProtection="1">
      <protection locked="0"/>
    </xf>
    <xf numFmtId="177" fontId="22" fillId="0" borderId="14" xfId="33" applyNumberFormat="1" applyFont="1" applyFill="1" applyBorder="1" applyProtection="1">
      <protection locked="0"/>
    </xf>
    <xf numFmtId="38" fontId="22" fillId="0" borderId="19" xfId="33" applyFont="1" applyFill="1" applyBorder="1" applyProtection="1">
      <protection locked="0"/>
    </xf>
    <xf numFmtId="178" fontId="22" fillId="0" borderId="19" xfId="52" applyNumberFormat="1" applyFont="1" applyFill="1" applyBorder="1" applyProtection="1">
      <protection locked="0"/>
    </xf>
    <xf numFmtId="38" fontId="22" fillId="0" borderId="20" xfId="33" applyFont="1" applyFill="1" applyBorder="1" applyProtection="1">
      <protection locked="0"/>
    </xf>
    <xf numFmtId="178" fontId="22" fillId="0" borderId="19" xfId="33" applyNumberFormat="1" applyFont="1" applyFill="1" applyBorder="1" applyProtection="1">
      <protection locked="0"/>
    </xf>
    <xf numFmtId="178" fontId="22" fillId="0" borderId="21" xfId="0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right"/>
      <protection locked="0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年齢別男女別人口調べ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="70" zoomScaleNormal="75" zoomScaleSheetLayoutView="70" workbookViewId="0"/>
  </sheetViews>
  <sheetFormatPr defaultColWidth="9" defaultRowHeight="15.75" x14ac:dyDescent="0.25"/>
  <cols>
    <col min="1" max="1" width="14.75" style="1" customWidth="1"/>
    <col min="2" max="4" width="13.25" style="1" customWidth="1"/>
    <col min="5" max="5" width="14.75" style="1" customWidth="1"/>
    <col min="6" max="8" width="13.25" style="1" customWidth="1"/>
    <col min="9" max="16384" width="9" style="1"/>
  </cols>
  <sheetData>
    <row r="1" spans="1:9" ht="22.5" customHeight="1" x14ac:dyDescent="0.25"/>
    <row r="2" spans="1:9" ht="23.25" customHeight="1" x14ac:dyDescent="0.25">
      <c r="A2" s="27" t="s">
        <v>3</v>
      </c>
    </row>
    <row r="3" spans="1:9" ht="18" customHeight="1" x14ac:dyDescent="0.25">
      <c r="A3" s="28"/>
      <c r="F3" s="29" t="s">
        <v>27</v>
      </c>
      <c r="G3" s="29"/>
      <c r="H3" s="29"/>
    </row>
    <row r="4" spans="1:9" ht="16.5" x14ac:dyDescent="0.25">
      <c r="A4" s="9" t="s">
        <v>4</v>
      </c>
      <c r="B4" s="9" t="s">
        <v>2</v>
      </c>
      <c r="C4" s="9" t="s">
        <v>5</v>
      </c>
      <c r="D4" s="9" t="s">
        <v>0</v>
      </c>
      <c r="E4" s="9" t="s">
        <v>4</v>
      </c>
      <c r="F4" s="9" t="s">
        <v>2</v>
      </c>
      <c r="G4" s="9" t="s">
        <v>5</v>
      </c>
      <c r="H4" s="9" t="s">
        <v>0</v>
      </c>
      <c r="I4" s="2"/>
    </row>
    <row r="5" spans="1:9" ht="16.5" x14ac:dyDescent="0.25">
      <c r="A5" s="3" t="s">
        <v>2</v>
      </c>
      <c r="B5" s="14">
        <f>B6+B12+B18+B24+B30+B36+B42+B48+B54+B60+F5+F11+F17+F23+F29+F35+F41+F47+F53+F59+F65</f>
        <v>184185</v>
      </c>
      <c r="C5" s="15">
        <f>SUM(C6,C12,C18,C24,C30,C36,C42,C48,C54,C60,G5,G11,G17,G23,G29,G35,G41,G47,G53,G59,G65)</f>
        <v>88918</v>
      </c>
      <c r="D5" s="15">
        <f>D6+D12+D18+D24+D30+D36+D42+D48+D54+D60+H5+H11+H17+H23+H29+H35+H41+H47+H53+H59+H65</f>
        <v>95267</v>
      </c>
      <c r="E5" s="10" t="s">
        <v>6</v>
      </c>
      <c r="F5" s="14">
        <f t="shared" ref="F5:F10" si="0">SUM(G5:H5)</f>
        <v>15352</v>
      </c>
      <c r="G5" s="15">
        <f>SUM(G6:G10)</f>
        <v>7518</v>
      </c>
      <c r="H5" s="16">
        <f>SUM(H6:H10)</f>
        <v>7834</v>
      </c>
      <c r="I5" s="2"/>
    </row>
    <row r="6" spans="1:9" ht="16.5" x14ac:dyDescent="0.25">
      <c r="A6" s="4" t="s">
        <v>7</v>
      </c>
      <c r="B6" s="17">
        <f>SUM(C6:D6)</f>
        <v>6735</v>
      </c>
      <c r="C6" s="18">
        <f>SUM(C7:C11)</f>
        <v>3446</v>
      </c>
      <c r="D6" s="18">
        <f>SUM(D7:D11)</f>
        <v>3289</v>
      </c>
      <c r="E6" s="11">
        <v>50</v>
      </c>
      <c r="F6" s="17">
        <f t="shared" si="0"/>
        <v>3288</v>
      </c>
      <c r="G6" s="19">
        <v>1627</v>
      </c>
      <c r="H6" s="20">
        <v>1661</v>
      </c>
      <c r="I6" s="2"/>
    </row>
    <row r="7" spans="1:9" ht="16.5" x14ac:dyDescent="0.25">
      <c r="A7" s="5">
        <v>0</v>
      </c>
      <c r="B7" s="17">
        <f>C7+D7</f>
        <v>1242</v>
      </c>
      <c r="C7" s="19">
        <v>678</v>
      </c>
      <c r="D7" s="19">
        <v>564</v>
      </c>
      <c r="E7" s="11">
        <v>51</v>
      </c>
      <c r="F7" s="17">
        <f t="shared" si="0"/>
        <v>3110</v>
      </c>
      <c r="G7" s="19">
        <v>1544</v>
      </c>
      <c r="H7" s="20">
        <v>1566</v>
      </c>
      <c r="I7" s="2"/>
    </row>
    <row r="8" spans="1:9" ht="16.5" x14ac:dyDescent="0.25">
      <c r="A8" s="5">
        <v>1</v>
      </c>
      <c r="B8" s="17">
        <f>C8+D8</f>
        <v>1247</v>
      </c>
      <c r="C8" s="19">
        <v>631</v>
      </c>
      <c r="D8" s="19">
        <v>616</v>
      </c>
      <c r="E8" s="11">
        <v>52</v>
      </c>
      <c r="F8" s="17">
        <f t="shared" si="0"/>
        <v>3057</v>
      </c>
      <c r="G8" s="19">
        <v>1487</v>
      </c>
      <c r="H8" s="20">
        <v>1570</v>
      </c>
      <c r="I8" s="2"/>
    </row>
    <row r="9" spans="1:9" ht="16.5" x14ac:dyDescent="0.25">
      <c r="A9" s="5">
        <v>2</v>
      </c>
      <c r="B9" s="17">
        <f>C9+D9</f>
        <v>1433</v>
      </c>
      <c r="C9" s="19">
        <v>712</v>
      </c>
      <c r="D9" s="19">
        <v>721</v>
      </c>
      <c r="E9" s="11">
        <v>53</v>
      </c>
      <c r="F9" s="17">
        <f t="shared" si="0"/>
        <v>2989</v>
      </c>
      <c r="G9" s="19">
        <v>1488</v>
      </c>
      <c r="H9" s="20">
        <v>1501</v>
      </c>
      <c r="I9" s="2"/>
    </row>
    <row r="10" spans="1:9" ht="16.5" x14ac:dyDescent="0.25">
      <c r="A10" s="5">
        <v>3</v>
      </c>
      <c r="B10" s="17">
        <f>C10+D10</f>
        <v>1373</v>
      </c>
      <c r="C10" s="19">
        <v>691</v>
      </c>
      <c r="D10" s="19">
        <v>682</v>
      </c>
      <c r="E10" s="11">
        <v>54</v>
      </c>
      <c r="F10" s="17">
        <f t="shared" si="0"/>
        <v>2908</v>
      </c>
      <c r="G10" s="19">
        <v>1372</v>
      </c>
      <c r="H10" s="20">
        <v>1536</v>
      </c>
      <c r="I10" s="2"/>
    </row>
    <row r="11" spans="1:9" ht="16.5" x14ac:dyDescent="0.25">
      <c r="A11" s="5">
        <v>4</v>
      </c>
      <c r="B11" s="17">
        <f>C11+D11</f>
        <v>1440</v>
      </c>
      <c r="C11" s="19">
        <v>734</v>
      </c>
      <c r="D11" s="19">
        <v>706</v>
      </c>
      <c r="E11" s="12" t="s">
        <v>8</v>
      </c>
      <c r="F11" s="17">
        <f>G11+H11</f>
        <v>12231</v>
      </c>
      <c r="G11" s="18">
        <f>SUM(G12:G16)</f>
        <v>6021</v>
      </c>
      <c r="H11" s="21">
        <f>SUM(H12:H16)</f>
        <v>6210</v>
      </c>
      <c r="I11" s="2"/>
    </row>
    <row r="12" spans="1:9" ht="16.5" x14ac:dyDescent="0.25">
      <c r="A12" s="4" t="s">
        <v>9</v>
      </c>
      <c r="B12" s="17">
        <f t="shared" ref="B12:B65" si="1">SUM(C12:D12)</f>
        <v>8162</v>
      </c>
      <c r="C12" s="18">
        <f>SUM(C13:C17)</f>
        <v>4170</v>
      </c>
      <c r="D12" s="18">
        <f>SUM(D13:D17)</f>
        <v>3992</v>
      </c>
      <c r="E12" s="11">
        <v>55</v>
      </c>
      <c r="F12" s="17">
        <f>SUM(G12,H12)</f>
        <v>2315</v>
      </c>
      <c r="G12" s="19">
        <v>1113</v>
      </c>
      <c r="H12" s="20">
        <v>1202</v>
      </c>
      <c r="I12" s="2"/>
    </row>
    <row r="13" spans="1:9" ht="16.5" x14ac:dyDescent="0.25">
      <c r="A13" s="5">
        <v>5</v>
      </c>
      <c r="B13" s="17">
        <f t="shared" si="1"/>
        <v>1469</v>
      </c>
      <c r="C13" s="19">
        <v>757</v>
      </c>
      <c r="D13" s="19">
        <v>712</v>
      </c>
      <c r="E13" s="11">
        <v>56</v>
      </c>
      <c r="F13" s="17">
        <f>SUM(G13:H13)</f>
        <v>2541</v>
      </c>
      <c r="G13" s="19">
        <v>1238</v>
      </c>
      <c r="H13" s="20">
        <v>1303</v>
      </c>
      <c r="I13" s="2"/>
    </row>
    <row r="14" spans="1:9" ht="16.5" x14ac:dyDescent="0.25">
      <c r="A14" s="5">
        <v>6</v>
      </c>
      <c r="B14" s="17">
        <f t="shared" si="1"/>
        <v>1582</v>
      </c>
      <c r="C14" s="19">
        <v>820</v>
      </c>
      <c r="D14" s="19">
        <v>762</v>
      </c>
      <c r="E14" s="11">
        <v>57</v>
      </c>
      <c r="F14" s="17">
        <f>SUM(G14:H14)</f>
        <v>2554</v>
      </c>
      <c r="G14" s="19">
        <v>1232</v>
      </c>
      <c r="H14" s="20">
        <v>1322</v>
      </c>
      <c r="I14" s="2"/>
    </row>
    <row r="15" spans="1:9" ht="16.5" x14ac:dyDescent="0.25">
      <c r="A15" s="5">
        <v>7</v>
      </c>
      <c r="B15" s="17">
        <f t="shared" si="1"/>
        <v>1685</v>
      </c>
      <c r="C15" s="19">
        <v>841</v>
      </c>
      <c r="D15" s="19">
        <v>844</v>
      </c>
      <c r="E15" s="11">
        <v>58</v>
      </c>
      <c r="F15" s="17">
        <f>SUM(G15:H15)</f>
        <v>2408</v>
      </c>
      <c r="G15" s="19">
        <v>1185</v>
      </c>
      <c r="H15" s="20">
        <v>1223</v>
      </c>
      <c r="I15" s="2"/>
    </row>
    <row r="16" spans="1:9" ht="16.5" x14ac:dyDescent="0.25">
      <c r="A16" s="5">
        <v>8</v>
      </c>
      <c r="B16" s="17">
        <f t="shared" si="1"/>
        <v>1654</v>
      </c>
      <c r="C16" s="19">
        <v>856</v>
      </c>
      <c r="D16" s="19">
        <v>798</v>
      </c>
      <c r="E16" s="11">
        <v>59</v>
      </c>
      <c r="F16" s="17">
        <f>SUM(G16:H16)</f>
        <v>2413</v>
      </c>
      <c r="G16" s="19">
        <v>1253</v>
      </c>
      <c r="H16" s="20">
        <v>1160</v>
      </c>
      <c r="I16" s="2"/>
    </row>
    <row r="17" spans="1:9" ht="16.5" x14ac:dyDescent="0.25">
      <c r="A17" s="5">
        <v>9</v>
      </c>
      <c r="B17" s="17">
        <f t="shared" si="1"/>
        <v>1772</v>
      </c>
      <c r="C17" s="19">
        <v>896</v>
      </c>
      <c r="D17" s="19">
        <v>876</v>
      </c>
      <c r="E17" s="12" t="s">
        <v>10</v>
      </c>
      <c r="F17" s="17">
        <f>G17+H17</f>
        <v>10354</v>
      </c>
      <c r="G17" s="18">
        <f>SUM(G18:G22)</f>
        <v>5040</v>
      </c>
      <c r="H17" s="21">
        <f>SUM(H18:H22)</f>
        <v>5314</v>
      </c>
      <c r="I17" s="2"/>
    </row>
    <row r="18" spans="1:9" ht="16.5" x14ac:dyDescent="0.25">
      <c r="A18" s="4" t="s">
        <v>11</v>
      </c>
      <c r="B18" s="17">
        <f t="shared" si="1"/>
        <v>9710</v>
      </c>
      <c r="C18" s="18">
        <f>SUM(C19:C23)</f>
        <v>4902</v>
      </c>
      <c r="D18" s="18">
        <f>SUM(D19:D23)</f>
        <v>4808</v>
      </c>
      <c r="E18" s="11">
        <v>60</v>
      </c>
      <c r="F18" s="17">
        <f>SUM(G18:H18)</f>
        <v>2180</v>
      </c>
      <c r="G18" s="19">
        <v>1083</v>
      </c>
      <c r="H18" s="20">
        <v>1097</v>
      </c>
      <c r="I18" s="2"/>
    </row>
    <row r="19" spans="1:9" ht="16.5" x14ac:dyDescent="0.25">
      <c r="A19" s="5">
        <v>10</v>
      </c>
      <c r="B19" s="17">
        <f t="shared" si="1"/>
        <v>1883</v>
      </c>
      <c r="C19" s="19">
        <v>971</v>
      </c>
      <c r="D19" s="19">
        <v>912</v>
      </c>
      <c r="E19" s="11">
        <v>61</v>
      </c>
      <c r="F19" s="17">
        <f>SUM(G19:H19)</f>
        <v>2137</v>
      </c>
      <c r="G19" s="19">
        <v>1050</v>
      </c>
      <c r="H19" s="20">
        <v>1087</v>
      </c>
      <c r="I19" s="2"/>
    </row>
    <row r="20" spans="1:9" ht="16.5" x14ac:dyDescent="0.25">
      <c r="A20" s="5">
        <v>11</v>
      </c>
      <c r="B20" s="17">
        <f t="shared" si="1"/>
        <v>2003</v>
      </c>
      <c r="C20" s="19">
        <v>973</v>
      </c>
      <c r="D20" s="19">
        <v>1030</v>
      </c>
      <c r="E20" s="11">
        <v>62</v>
      </c>
      <c r="F20" s="17">
        <f>SUM(G20:H20)</f>
        <v>2102</v>
      </c>
      <c r="G20" s="19">
        <v>1033</v>
      </c>
      <c r="H20" s="20">
        <v>1069</v>
      </c>
      <c r="I20" s="2"/>
    </row>
    <row r="21" spans="1:9" ht="16.5" x14ac:dyDescent="0.25">
      <c r="A21" s="5">
        <v>12</v>
      </c>
      <c r="B21" s="17">
        <f t="shared" si="1"/>
        <v>1893</v>
      </c>
      <c r="C21" s="19">
        <v>936</v>
      </c>
      <c r="D21" s="19">
        <v>957</v>
      </c>
      <c r="E21" s="11">
        <v>63</v>
      </c>
      <c r="F21" s="17">
        <f>SUM(G21:H21)</f>
        <v>2031</v>
      </c>
      <c r="G21" s="19">
        <v>976</v>
      </c>
      <c r="H21" s="20">
        <v>1055</v>
      </c>
      <c r="I21" s="2"/>
    </row>
    <row r="22" spans="1:9" ht="16.5" x14ac:dyDescent="0.25">
      <c r="A22" s="5">
        <v>13</v>
      </c>
      <c r="B22" s="17">
        <f t="shared" si="1"/>
        <v>1982</v>
      </c>
      <c r="C22" s="19">
        <v>1027</v>
      </c>
      <c r="D22" s="19">
        <v>955</v>
      </c>
      <c r="E22" s="11">
        <v>64</v>
      </c>
      <c r="F22" s="17">
        <f>SUM(G22:H22)</f>
        <v>1904</v>
      </c>
      <c r="G22" s="19">
        <v>898</v>
      </c>
      <c r="H22" s="20">
        <v>1006</v>
      </c>
      <c r="I22" s="2"/>
    </row>
    <row r="23" spans="1:9" ht="16.5" x14ac:dyDescent="0.25">
      <c r="A23" s="5">
        <v>14</v>
      </c>
      <c r="B23" s="17">
        <f t="shared" si="1"/>
        <v>1949</v>
      </c>
      <c r="C23" s="19">
        <v>995</v>
      </c>
      <c r="D23" s="19">
        <v>954</v>
      </c>
      <c r="E23" s="12" t="s">
        <v>12</v>
      </c>
      <c r="F23" s="17">
        <f>G23+H23</f>
        <v>10241</v>
      </c>
      <c r="G23" s="18">
        <f>SUM(G24:G28)</f>
        <v>4851</v>
      </c>
      <c r="H23" s="21">
        <f>SUM(H24:H28)</f>
        <v>5390</v>
      </c>
      <c r="I23" s="2"/>
    </row>
    <row r="24" spans="1:9" ht="16.5" x14ac:dyDescent="0.25">
      <c r="A24" s="4" t="s">
        <v>13</v>
      </c>
      <c r="B24" s="17">
        <f t="shared" si="1"/>
        <v>9918</v>
      </c>
      <c r="C24" s="18">
        <f>SUM(C25:C29)</f>
        <v>5106</v>
      </c>
      <c r="D24" s="18">
        <f>SUM(D25:D29)</f>
        <v>4812</v>
      </c>
      <c r="E24" s="11">
        <v>65</v>
      </c>
      <c r="F24" s="17">
        <f>SUM(G24:H24)</f>
        <v>1889</v>
      </c>
      <c r="G24" s="19">
        <v>895</v>
      </c>
      <c r="H24" s="20">
        <v>994</v>
      </c>
      <c r="I24" s="2"/>
    </row>
    <row r="25" spans="1:9" ht="16.5" x14ac:dyDescent="0.25">
      <c r="A25" s="5">
        <v>15</v>
      </c>
      <c r="B25" s="17">
        <f t="shared" si="1"/>
        <v>1935</v>
      </c>
      <c r="C25" s="19">
        <v>982</v>
      </c>
      <c r="D25" s="19">
        <v>953</v>
      </c>
      <c r="E25" s="11">
        <v>66</v>
      </c>
      <c r="F25" s="17">
        <f>SUM(G25:H25)</f>
        <v>2012</v>
      </c>
      <c r="G25" s="19">
        <v>956</v>
      </c>
      <c r="H25" s="20">
        <v>1056</v>
      </c>
      <c r="I25" s="2"/>
    </row>
    <row r="26" spans="1:9" ht="16.5" x14ac:dyDescent="0.25">
      <c r="A26" s="5">
        <v>16</v>
      </c>
      <c r="B26" s="17">
        <f t="shared" si="1"/>
        <v>1884</v>
      </c>
      <c r="C26" s="19">
        <v>956</v>
      </c>
      <c r="D26" s="19">
        <v>928</v>
      </c>
      <c r="E26" s="11">
        <v>67</v>
      </c>
      <c r="F26" s="17">
        <f>SUM(G26:H26)</f>
        <v>1999</v>
      </c>
      <c r="G26" s="19">
        <v>942</v>
      </c>
      <c r="H26" s="20">
        <v>1057</v>
      </c>
      <c r="I26" s="2"/>
    </row>
    <row r="27" spans="1:9" ht="16.5" x14ac:dyDescent="0.25">
      <c r="A27" s="5">
        <v>17</v>
      </c>
      <c r="B27" s="17">
        <f t="shared" si="1"/>
        <v>1929</v>
      </c>
      <c r="C27" s="19">
        <v>1001</v>
      </c>
      <c r="D27" s="19">
        <v>928</v>
      </c>
      <c r="E27" s="11">
        <v>68</v>
      </c>
      <c r="F27" s="17">
        <f>SUM(G27:H27)</f>
        <v>2126</v>
      </c>
      <c r="G27" s="19">
        <v>982</v>
      </c>
      <c r="H27" s="20">
        <v>1144</v>
      </c>
      <c r="I27" s="2"/>
    </row>
    <row r="28" spans="1:9" ht="16.5" x14ac:dyDescent="0.25">
      <c r="A28" s="5">
        <v>18</v>
      </c>
      <c r="B28" s="17">
        <f t="shared" si="1"/>
        <v>1998</v>
      </c>
      <c r="C28" s="19">
        <v>995</v>
      </c>
      <c r="D28" s="19">
        <v>1003</v>
      </c>
      <c r="E28" s="11">
        <v>69</v>
      </c>
      <c r="F28" s="17">
        <f>SUM(G28:H28)</f>
        <v>2215</v>
      </c>
      <c r="G28" s="19">
        <v>1076</v>
      </c>
      <c r="H28" s="20">
        <v>1139</v>
      </c>
      <c r="I28" s="2"/>
    </row>
    <row r="29" spans="1:9" ht="16.5" x14ac:dyDescent="0.25">
      <c r="A29" s="5">
        <v>19</v>
      </c>
      <c r="B29" s="17">
        <f t="shared" si="1"/>
        <v>2172</v>
      </c>
      <c r="C29" s="19">
        <v>1172</v>
      </c>
      <c r="D29" s="19">
        <v>1000</v>
      </c>
      <c r="E29" s="12" t="s">
        <v>14</v>
      </c>
      <c r="F29" s="17">
        <f>G29+H29</f>
        <v>13332</v>
      </c>
      <c r="G29" s="18">
        <f>SUM(G30:G34)</f>
        <v>6116</v>
      </c>
      <c r="H29" s="21">
        <f>SUM(H30:H34)</f>
        <v>7216</v>
      </c>
      <c r="I29" s="2"/>
    </row>
    <row r="30" spans="1:9" ht="16.5" x14ac:dyDescent="0.25">
      <c r="A30" s="4" t="s">
        <v>15</v>
      </c>
      <c r="B30" s="17">
        <f t="shared" si="1"/>
        <v>10435</v>
      </c>
      <c r="C30" s="18">
        <f>SUM(C31:C35)</f>
        <v>5412</v>
      </c>
      <c r="D30" s="18">
        <f>SUM(D31:D35)</f>
        <v>5023</v>
      </c>
      <c r="E30" s="11">
        <v>70</v>
      </c>
      <c r="F30" s="17">
        <f>SUM(G30:H30)</f>
        <v>2287</v>
      </c>
      <c r="G30" s="19">
        <v>1052</v>
      </c>
      <c r="H30" s="20">
        <v>1235</v>
      </c>
      <c r="I30" s="2"/>
    </row>
    <row r="31" spans="1:9" ht="16.5" x14ac:dyDescent="0.25">
      <c r="A31" s="5">
        <v>20</v>
      </c>
      <c r="B31" s="17">
        <f t="shared" si="1"/>
        <v>2184</v>
      </c>
      <c r="C31" s="19">
        <v>1124</v>
      </c>
      <c r="D31" s="19">
        <v>1060</v>
      </c>
      <c r="E31" s="11">
        <v>71</v>
      </c>
      <c r="F31" s="17">
        <f>SUM(G31:H31)</f>
        <v>2527</v>
      </c>
      <c r="G31" s="19">
        <v>1179</v>
      </c>
      <c r="H31" s="20">
        <v>1348</v>
      </c>
      <c r="I31" s="2"/>
    </row>
    <row r="32" spans="1:9" ht="16.5" x14ac:dyDescent="0.25">
      <c r="A32" s="5">
        <v>21</v>
      </c>
      <c r="B32" s="17">
        <f t="shared" si="1"/>
        <v>2192</v>
      </c>
      <c r="C32" s="19">
        <v>1151</v>
      </c>
      <c r="D32" s="19">
        <v>1041</v>
      </c>
      <c r="E32" s="11">
        <v>72</v>
      </c>
      <c r="F32" s="17">
        <f>SUM(G32:H32)</f>
        <v>2653</v>
      </c>
      <c r="G32" s="19">
        <v>1239</v>
      </c>
      <c r="H32" s="20">
        <v>1414</v>
      </c>
      <c r="I32" s="2"/>
    </row>
    <row r="33" spans="1:9" ht="16.5" x14ac:dyDescent="0.25">
      <c r="A33" s="5">
        <v>22</v>
      </c>
      <c r="B33" s="17">
        <f t="shared" si="1"/>
        <v>2145</v>
      </c>
      <c r="C33" s="19">
        <v>1118</v>
      </c>
      <c r="D33" s="19">
        <v>1027</v>
      </c>
      <c r="E33" s="11">
        <v>73</v>
      </c>
      <c r="F33" s="17">
        <f>SUM(G33:H33)</f>
        <v>2882</v>
      </c>
      <c r="G33" s="19">
        <v>1288</v>
      </c>
      <c r="H33" s="20">
        <v>1594</v>
      </c>
      <c r="I33" s="2"/>
    </row>
    <row r="34" spans="1:9" ht="16.5" x14ac:dyDescent="0.25">
      <c r="A34" s="5">
        <v>23</v>
      </c>
      <c r="B34" s="17">
        <f t="shared" si="1"/>
        <v>1979</v>
      </c>
      <c r="C34" s="19">
        <v>1023</v>
      </c>
      <c r="D34" s="19">
        <v>956</v>
      </c>
      <c r="E34" s="11">
        <v>74</v>
      </c>
      <c r="F34" s="17">
        <f>SUM(G34:H34)</f>
        <v>2983</v>
      </c>
      <c r="G34" s="19">
        <v>1358</v>
      </c>
      <c r="H34" s="20">
        <v>1625</v>
      </c>
      <c r="I34" s="2"/>
    </row>
    <row r="35" spans="1:9" ht="16.5" x14ac:dyDescent="0.25">
      <c r="A35" s="5">
        <v>24</v>
      </c>
      <c r="B35" s="17">
        <f>SUM(C35:D35)</f>
        <v>1935</v>
      </c>
      <c r="C35" s="19">
        <v>996</v>
      </c>
      <c r="D35" s="19">
        <v>939</v>
      </c>
      <c r="E35" s="12" t="s">
        <v>16</v>
      </c>
      <c r="F35" s="17">
        <f>G35+H35</f>
        <v>9403</v>
      </c>
      <c r="G35" s="18">
        <f>SUM(G36:G40)</f>
        <v>4170</v>
      </c>
      <c r="H35" s="21">
        <f>SUM(H36:H40)</f>
        <v>5233</v>
      </c>
      <c r="I35" s="2"/>
    </row>
    <row r="36" spans="1:9" ht="16.5" x14ac:dyDescent="0.25">
      <c r="A36" s="4" t="s">
        <v>17</v>
      </c>
      <c r="B36" s="17">
        <f t="shared" si="1"/>
        <v>8468</v>
      </c>
      <c r="C36" s="18">
        <f>SUM(C37:C41)</f>
        <v>4301</v>
      </c>
      <c r="D36" s="18">
        <f>SUM(D37:D41)</f>
        <v>4167</v>
      </c>
      <c r="E36" s="11">
        <v>75</v>
      </c>
      <c r="F36" s="17">
        <f>SUM(G36:H36)</f>
        <v>2180</v>
      </c>
      <c r="G36" s="19">
        <v>990</v>
      </c>
      <c r="H36" s="20">
        <v>1190</v>
      </c>
      <c r="I36" s="2"/>
    </row>
    <row r="37" spans="1:9" ht="16.5" x14ac:dyDescent="0.25">
      <c r="A37" s="5">
        <v>25</v>
      </c>
      <c r="B37" s="17">
        <f t="shared" si="1"/>
        <v>1843</v>
      </c>
      <c r="C37" s="19">
        <v>922</v>
      </c>
      <c r="D37" s="19">
        <v>921</v>
      </c>
      <c r="E37" s="11">
        <v>76</v>
      </c>
      <c r="F37" s="17">
        <f>SUM(G37:H37)</f>
        <v>1415</v>
      </c>
      <c r="G37" s="19">
        <v>633</v>
      </c>
      <c r="H37" s="20">
        <v>782</v>
      </c>
      <c r="I37" s="2"/>
    </row>
    <row r="38" spans="1:9" ht="16.5" x14ac:dyDescent="0.25">
      <c r="A38" s="5">
        <v>26</v>
      </c>
      <c r="B38" s="17">
        <f t="shared" si="1"/>
        <v>1715</v>
      </c>
      <c r="C38" s="19">
        <v>861</v>
      </c>
      <c r="D38" s="19">
        <v>854</v>
      </c>
      <c r="E38" s="11">
        <v>77</v>
      </c>
      <c r="F38" s="17">
        <f>SUM(G38:H38)</f>
        <v>1922</v>
      </c>
      <c r="G38" s="19">
        <v>885</v>
      </c>
      <c r="H38" s="20">
        <v>1037</v>
      </c>
      <c r="I38" s="2"/>
    </row>
    <row r="39" spans="1:9" ht="16.5" x14ac:dyDescent="0.25">
      <c r="A39" s="5">
        <v>27</v>
      </c>
      <c r="B39" s="17">
        <f t="shared" si="1"/>
        <v>1659</v>
      </c>
      <c r="C39" s="19">
        <v>860</v>
      </c>
      <c r="D39" s="19">
        <v>799</v>
      </c>
      <c r="E39" s="11">
        <v>78</v>
      </c>
      <c r="F39" s="17">
        <f>SUM(G39:H39)</f>
        <v>2034</v>
      </c>
      <c r="G39" s="19">
        <v>837</v>
      </c>
      <c r="H39" s="20">
        <v>1197</v>
      </c>
      <c r="I39" s="2"/>
    </row>
    <row r="40" spans="1:9" ht="16.5" x14ac:dyDescent="0.25">
      <c r="A40" s="5">
        <v>28</v>
      </c>
      <c r="B40" s="17">
        <f t="shared" si="1"/>
        <v>1643</v>
      </c>
      <c r="C40" s="19">
        <v>833</v>
      </c>
      <c r="D40" s="19">
        <v>810</v>
      </c>
      <c r="E40" s="11">
        <v>79</v>
      </c>
      <c r="F40" s="17">
        <f>SUM(G40:H40)</f>
        <v>1852</v>
      </c>
      <c r="G40" s="19">
        <v>825</v>
      </c>
      <c r="H40" s="20">
        <v>1027</v>
      </c>
      <c r="I40" s="2"/>
    </row>
    <row r="41" spans="1:9" ht="16.5" x14ac:dyDescent="0.25">
      <c r="A41" s="5">
        <v>29</v>
      </c>
      <c r="B41" s="17">
        <f t="shared" si="1"/>
        <v>1608</v>
      </c>
      <c r="C41" s="19">
        <v>825</v>
      </c>
      <c r="D41" s="19">
        <v>783</v>
      </c>
      <c r="E41" s="12" t="s">
        <v>18</v>
      </c>
      <c r="F41" s="17">
        <f>G41+H41</f>
        <v>7389</v>
      </c>
      <c r="G41" s="18">
        <f>SUM(G42:G46)</f>
        <v>3139</v>
      </c>
      <c r="H41" s="21">
        <f>SUM(H42:H46)</f>
        <v>4250</v>
      </c>
      <c r="I41" s="2"/>
    </row>
    <row r="42" spans="1:9" ht="16.5" x14ac:dyDescent="0.25">
      <c r="A42" s="4" t="s">
        <v>19</v>
      </c>
      <c r="B42" s="17">
        <f t="shared" si="1"/>
        <v>8714</v>
      </c>
      <c r="C42" s="18">
        <f>SUM(C43:C47)</f>
        <v>4377</v>
      </c>
      <c r="D42" s="18">
        <f>SUM(D43:D47)</f>
        <v>4337</v>
      </c>
      <c r="E42" s="11">
        <v>80</v>
      </c>
      <c r="F42" s="17">
        <f>SUM(G42:H42)</f>
        <v>1845</v>
      </c>
      <c r="G42" s="19">
        <v>823</v>
      </c>
      <c r="H42" s="20">
        <v>1022</v>
      </c>
      <c r="I42" s="2"/>
    </row>
    <row r="43" spans="1:9" ht="16.5" x14ac:dyDescent="0.25">
      <c r="A43" s="5">
        <v>30</v>
      </c>
      <c r="B43" s="17">
        <f t="shared" si="1"/>
        <v>1664</v>
      </c>
      <c r="C43" s="19">
        <v>825</v>
      </c>
      <c r="D43" s="19">
        <v>839</v>
      </c>
      <c r="E43" s="11">
        <v>81</v>
      </c>
      <c r="F43" s="17">
        <f>SUM(G43:H43)</f>
        <v>1714</v>
      </c>
      <c r="G43" s="19">
        <v>716</v>
      </c>
      <c r="H43" s="20">
        <v>998</v>
      </c>
      <c r="I43" s="2"/>
    </row>
    <row r="44" spans="1:9" ht="16.5" x14ac:dyDescent="0.25">
      <c r="A44" s="5">
        <v>31</v>
      </c>
      <c r="B44" s="17">
        <f t="shared" si="1"/>
        <v>1655</v>
      </c>
      <c r="C44" s="19">
        <v>819</v>
      </c>
      <c r="D44" s="19">
        <v>836</v>
      </c>
      <c r="E44" s="11">
        <v>82</v>
      </c>
      <c r="F44" s="17">
        <f>SUM(G44:H44)</f>
        <v>1376</v>
      </c>
      <c r="G44" s="19">
        <v>586</v>
      </c>
      <c r="H44" s="20">
        <v>790</v>
      </c>
      <c r="I44" s="2"/>
    </row>
    <row r="45" spans="1:9" ht="16.5" x14ac:dyDescent="0.25">
      <c r="A45" s="5">
        <v>32</v>
      </c>
      <c r="B45" s="17">
        <f t="shared" si="1"/>
        <v>1742</v>
      </c>
      <c r="C45" s="19">
        <v>896</v>
      </c>
      <c r="D45" s="19">
        <v>846</v>
      </c>
      <c r="E45" s="11">
        <v>83</v>
      </c>
      <c r="F45" s="17">
        <f>SUM(G45:H45)</f>
        <v>1198</v>
      </c>
      <c r="G45" s="19">
        <v>522</v>
      </c>
      <c r="H45" s="20">
        <v>676</v>
      </c>
      <c r="I45" s="2"/>
    </row>
    <row r="46" spans="1:9" ht="16.5" x14ac:dyDescent="0.25">
      <c r="A46" s="5">
        <v>33</v>
      </c>
      <c r="B46" s="17">
        <f t="shared" si="1"/>
        <v>1805</v>
      </c>
      <c r="C46" s="19">
        <v>909</v>
      </c>
      <c r="D46" s="19">
        <v>896</v>
      </c>
      <c r="E46" s="11">
        <v>84</v>
      </c>
      <c r="F46" s="17">
        <f>SUM(G46:H46)</f>
        <v>1256</v>
      </c>
      <c r="G46" s="19">
        <v>492</v>
      </c>
      <c r="H46" s="20">
        <v>764</v>
      </c>
      <c r="I46" s="2"/>
    </row>
    <row r="47" spans="1:9" ht="16.5" x14ac:dyDescent="0.25">
      <c r="A47" s="5">
        <v>34</v>
      </c>
      <c r="B47" s="17">
        <f t="shared" si="1"/>
        <v>1848</v>
      </c>
      <c r="C47" s="19">
        <v>928</v>
      </c>
      <c r="D47" s="19">
        <v>920</v>
      </c>
      <c r="E47" s="12" t="s">
        <v>20</v>
      </c>
      <c r="F47" s="17">
        <f>G47+H47</f>
        <v>4337</v>
      </c>
      <c r="G47" s="18">
        <f>SUM(G48:G52)</f>
        <v>1561</v>
      </c>
      <c r="H47" s="21">
        <f>SUM(H48:H52)</f>
        <v>2776</v>
      </c>
      <c r="I47" s="2"/>
    </row>
    <row r="48" spans="1:9" ht="16.5" x14ac:dyDescent="0.25">
      <c r="A48" s="4" t="s">
        <v>21</v>
      </c>
      <c r="B48" s="17">
        <f t="shared" si="1"/>
        <v>10018</v>
      </c>
      <c r="C48" s="18">
        <f>SUM(C49:C53)</f>
        <v>4941</v>
      </c>
      <c r="D48" s="18">
        <f>SUM(D49:D53)</f>
        <v>5077</v>
      </c>
      <c r="E48" s="11">
        <v>85</v>
      </c>
      <c r="F48" s="17">
        <f>SUM(G48:H48)</f>
        <v>1081</v>
      </c>
      <c r="G48" s="19">
        <v>403</v>
      </c>
      <c r="H48" s="20">
        <v>678</v>
      </c>
      <c r="I48" s="2"/>
    </row>
    <row r="49" spans="1:9" ht="16.5" x14ac:dyDescent="0.25">
      <c r="A49" s="5">
        <v>35</v>
      </c>
      <c r="B49" s="17">
        <f t="shared" si="1"/>
        <v>1922</v>
      </c>
      <c r="C49" s="19">
        <v>946</v>
      </c>
      <c r="D49" s="19">
        <v>976</v>
      </c>
      <c r="E49" s="11">
        <v>86</v>
      </c>
      <c r="F49" s="17">
        <f>SUM(G49:H49)</f>
        <v>1025</v>
      </c>
      <c r="G49" s="19">
        <v>394</v>
      </c>
      <c r="H49" s="20">
        <v>631</v>
      </c>
      <c r="I49" s="2"/>
    </row>
    <row r="50" spans="1:9" ht="16.5" x14ac:dyDescent="0.25">
      <c r="A50" s="5">
        <v>36</v>
      </c>
      <c r="B50" s="17">
        <f t="shared" si="1"/>
        <v>1849</v>
      </c>
      <c r="C50" s="19">
        <v>925</v>
      </c>
      <c r="D50" s="19">
        <v>924</v>
      </c>
      <c r="E50" s="11">
        <v>87</v>
      </c>
      <c r="F50" s="17">
        <f>SUM(G50:H50)</f>
        <v>816</v>
      </c>
      <c r="G50" s="19">
        <v>286</v>
      </c>
      <c r="H50" s="20">
        <v>530</v>
      </c>
      <c r="I50" s="2"/>
    </row>
    <row r="51" spans="1:9" ht="16.5" x14ac:dyDescent="0.25">
      <c r="A51" s="5">
        <v>37</v>
      </c>
      <c r="B51" s="17">
        <f t="shared" si="1"/>
        <v>2004</v>
      </c>
      <c r="C51" s="19">
        <v>981</v>
      </c>
      <c r="D51" s="19">
        <v>1023</v>
      </c>
      <c r="E51" s="11">
        <v>88</v>
      </c>
      <c r="F51" s="17">
        <f>SUM(G51:H51)</f>
        <v>719</v>
      </c>
      <c r="G51" s="19">
        <v>256</v>
      </c>
      <c r="H51" s="20">
        <v>463</v>
      </c>
      <c r="I51" s="2"/>
    </row>
    <row r="52" spans="1:9" ht="16.5" x14ac:dyDescent="0.25">
      <c r="A52" s="5">
        <v>38</v>
      </c>
      <c r="B52" s="17">
        <f t="shared" si="1"/>
        <v>2076</v>
      </c>
      <c r="C52" s="19">
        <v>1029</v>
      </c>
      <c r="D52" s="19">
        <v>1047</v>
      </c>
      <c r="E52" s="11">
        <v>89</v>
      </c>
      <c r="F52" s="17">
        <f>SUM(G52:H52)</f>
        <v>696</v>
      </c>
      <c r="G52" s="19">
        <v>222</v>
      </c>
      <c r="H52" s="20">
        <v>474</v>
      </c>
      <c r="I52" s="2"/>
    </row>
    <row r="53" spans="1:9" ht="16.5" x14ac:dyDescent="0.25">
      <c r="A53" s="5">
        <v>39</v>
      </c>
      <c r="B53" s="17">
        <f t="shared" si="1"/>
        <v>2167</v>
      </c>
      <c r="C53" s="19">
        <v>1060</v>
      </c>
      <c r="D53" s="19">
        <v>1107</v>
      </c>
      <c r="E53" s="12" t="s">
        <v>22</v>
      </c>
      <c r="F53" s="17">
        <f>G53+H53</f>
        <v>1811</v>
      </c>
      <c r="G53" s="18">
        <f>SUM(G54:G58)</f>
        <v>489</v>
      </c>
      <c r="H53" s="21">
        <f>SUM(H54:H58)</f>
        <v>1322</v>
      </c>
      <c r="I53" s="2"/>
    </row>
    <row r="54" spans="1:9" ht="16.5" x14ac:dyDescent="0.25">
      <c r="A54" s="4" t="s">
        <v>23</v>
      </c>
      <c r="B54" s="17">
        <f>SUM(C54:D54)</f>
        <v>11690</v>
      </c>
      <c r="C54" s="18">
        <f>SUM(C55:C59)</f>
        <v>5808</v>
      </c>
      <c r="D54" s="18">
        <f>SUM(D55:D59)</f>
        <v>5882</v>
      </c>
      <c r="E54" s="11">
        <v>90</v>
      </c>
      <c r="F54" s="17">
        <f>SUM(G54:H54)</f>
        <v>500</v>
      </c>
      <c r="G54" s="19">
        <v>158</v>
      </c>
      <c r="H54" s="20">
        <v>342</v>
      </c>
      <c r="I54" s="2"/>
    </row>
    <row r="55" spans="1:9" ht="16.5" x14ac:dyDescent="0.25">
      <c r="A55" s="5">
        <v>40</v>
      </c>
      <c r="B55" s="17">
        <f>SUM(C55:D55)</f>
        <v>2199</v>
      </c>
      <c r="C55" s="19">
        <v>1114</v>
      </c>
      <c r="D55" s="19">
        <v>1085</v>
      </c>
      <c r="E55" s="11">
        <v>91</v>
      </c>
      <c r="F55" s="17">
        <f>SUM(G55:H55)</f>
        <v>423</v>
      </c>
      <c r="G55" s="19">
        <v>104</v>
      </c>
      <c r="H55" s="20">
        <v>319</v>
      </c>
      <c r="I55" s="2"/>
    </row>
    <row r="56" spans="1:9" ht="16.5" x14ac:dyDescent="0.25">
      <c r="A56" s="5">
        <v>41</v>
      </c>
      <c r="B56" s="17">
        <f t="shared" si="1"/>
        <v>2179</v>
      </c>
      <c r="C56" s="19">
        <v>1121</v>
      </c>
      <c r="D56" s="19">
        <v>1058</v>
      </c>
      <c r="E56" s="11">
        <v>92</v>
      </c>
      <c r="F56" s="17">
        <f>SUM(G56:H56)</f>
        <v>378</v>
      </c>
      <c r="G56" s="19">
        <v>105</v>
      </c>
      <c r="H56" s="20">
        <v>273</v>
      </c>
      <c r="I56" s="2"/>
    </row>
    <row r="57" spans="1:9" ht="16.5" x14ac:dyDescent="0.25">
      <c r="A57" s="5">
        <v>42</v>
      </c>
      <c r="B57" s="17">
        <f t="shared" si="1"/>
        <v>2275</v>
      </c>
      <c r="C57" s="19">
        <v>1090</v>
      </c>
      <c r="D57" s="19">
        <v>1185</v>
      </c>
      <c r="E57" s="11">
        <v>93</v>
      </c>
      <c r="F57" s="17">
        <f>SUM(G57:H57)</f>
        <v>299</v>
      </c>
      <c r="G57" s="19">
        <v>74</v>
      </c>
      <c r="H57" s="20">
        <v>225</v>
      </c>
      <c r="I57" s="2"/>
    </row>
    <row r="58" spans="1:9" ht="16.5" x14ac:dyDescent="0.25">
      <c r="A58" s="5">
        <v>43</v>
      </c>
      <c r="B58" s="17">
        <f t="shared" si="1"/>
        <v>2517</v>
      </c>
      <c r="C58" s="19">
        <v>1224</v>
      </c>
      <c r="D58" s="19">
        <v>1293</v>
      </c>
      <c r="E58" s="11">
        <v>94</v>
      </c>
      <c r="F58" s="17">
        <f>SUM(G58:H58)</f>
        <v>211</v>
      </c>
      <c r="G58" s="19">
        <v>48</v>
      </c>
      <c r="H58" s="20">
        <v>163</v>
      </c>
      <c r="I58" s="2"/>
    </row>
    <row r="59" spans="1:9" ht="16.5" x14ac:dyDescent="0.25">
      <c r="A59" s="5">
        <v>44</v>
      </c>
      <c r="B59" s="17">
        <f t="shared" si="1"/>
        <v>2520</v>
      </c>
      <c r="C59" s="19">
        <v>1259</v>
      </c>
      <c r="D59" s="19">
        <v>1261</v>
      </c>
      <c r="E59" s="12" t="s">
        <v>24</v>
      </c>
      <c r="F59" s="17">
        <f>G59+H59</f>
        <v>533</v>
      </c>
      <c r="G59" s="18">
        <f>SUM(G60:G64)</f>
        <v>87</v>
      </c>
      <c r="H59" s="21">
        <f>SUM(H60:H64)</f>
        <v>446</v>
      </c>
      <c r="I59" s="2"/>
    </row>
    <row r="60" spans="1:9" ht="16.5" x14ac:dyDescent="0.25">
      <c r="A60" s="4" t="s">
        <v>25</v>
      </c>
      <c r="B60" s="17">
        <f t="shared" si="1"/>
        <v>15252</v>
      </c>
      <c r="C60" s="18">
        <f>SUM(C61:C65)</f>
        <v>7452</v>
      </c>
      <c r="D60" s="18">
        <f>SUM(D61:D65)</f>
        <v>7800</v>
      </c>
      <c r="E60" s="11">
        <v>95</v>
      </c>
      <c r="F60" s="17">
        <f t="shared" ref="F60:F65" si="2">SUM(G60:H60)</f>
        <v>180</v>
      </c>
      <c r="G60" s="19">
        <v>26</v>
      </c>
      <c r="H60" s="20">
        <v>154</v>
      </c>
      <c r="I60" s="2"/>
    </row>
    <row r="61" spans="1:9" ht="16.5" x14ac:dyDescent="0.25">
      <c r="A61" s="5">
        <v>45</v>
      </c>
      <c r="B61" s="17">
        <f t="shared" si="1"/>
        <v>2641</v>
      </c>
      <c r="C61" s="19">
        <v>1263</v>
      </c>
      <c r="D61" s="19">
        <v>1378</v>
      </c>
      <c r="E61" s="11">
        <v>96</v>
      </c>
      <c r="F61" s="17">
        <f t="shared" si="2"/>
        <v>134</v>
      </c>
      <c r="G61" s="19">
        <v>25</v>
      </c>
      <c r="H61" s="20">
        <v>109</v>
      </c>
      <c r="I61" s="2"/>
    </row>
    <row r="62" spans="1:9" ht="16.5" x14ac:dyDescent="0.25">
      <c r="A62" s="5">
        <v>46</v>
      </c>
      <c r="B62" s="17">
        <f t="shared" si="1"/>
        <v>2775</v>
      </c>
      <c r="C62" s="19">
        <v>1372</v>
      </c>
      <c r="D62" s="19">
        <v>1403</v>
      </c>
      <c r="E62" s="11">
        <v>97</v>
      </c>
      <c r="F62" s="17">
        <f t="shared" si="2"/>
        <v>106</v>
      </c>
      <c r="G62" s="19">
        <v>14</v>
      </c>
      <c r="H62" s="20">
        <v>92</v>
      </c>
      <c r="I62" s="2"/>
    </row>
    <row r="63" spans="1:9" ht="16.5" x14ac:dyDescent="0.25">
      <c r="A63" s="5">
        <v>47</v>
      </c>
      <c r="B63" s="17">
        <f t="shared" si="1"/>
        <v>3131</v>
      </c>
      <c r="C63" s="19">
        <v>1554</v>
      </c>
      <c r="D63" s="19">
        <v>1577</v>
      </c>
      <c r="E63" s="11">
        <v>98</v>
      </c>
      <c r="F63" s="17">
        <f t="shared" si="2"/>
        <v>70</v>
      </c>
      <c r="G63" s="19">
        <v>17</v>
      </c>
      <c r="H63" s="20">
        <v>53</v>
      </c>
      <c r="I63" s="2"/>
    </row>
    <row r="64" spans="1:9" ht="16.5" x14ac:dyDescent="0.25">
      <c r="A64" s="5">
        <v>48</v>
      </c>
      <c r="B64" s="17">
        <f t="shared" si="1"/>
        <v>3391</v>
      </c>
      <c r="C64" s="19">
        <v>1639</v>
      </c>
      <c r="D64" s="19">
        <v>1752</v>
      </c>
      <c r="E64" s="11">
        <v>99</v>
      </c>
      <c r="F64" s="17">
        <f t="shared" si="2"/>
        <v>43</v>
      </c>
      <c r="G64" s="19">
        <v>5</v>
      </c>
      <c r="H64" s="20">
        <v>38</v>
      </c>
      <c r="I64" s="2"/>
    </row>
    <row r="65" spans="1:11" ht="16.5" x14ac:dyDescent="0.25">
      <c r="A65" s="6">
        <v>49</v>
      </c>
      <c r="B65" s="22">
        <f t="shared" si="1"/>
        <v>3314</v>
      </c>
      <c r="C65" s="23">
        <v>1624</v>
      </c>
      <c r="D65" s="23">
        <v>1690</v>
      </c>
      <c r="E65" s="13" t="s">
        <v>26</v>
      </c>
      <c r="F65" s="24">
        <f t="shared" si="2"/>
        <v>100</v>
      </c>
      <c r="G65" s="25">
        <v>11</v>
      </c>
      <c r="H65" s="26">
        <v>89</v>
      </c>
      <c r="I65" s="2"/>
    </row>
    <row r="66" spans="1:11" ht="17.25" customHeight="1" x14ac:dyDescent="0.25">
      <c r="A66" s="2" t="s">
        <v>1</v>
      </c>
      <c r="B66" s="7"/>
      <c r="C66" s="7"/>
      <c r="D66" s="7"/>
      <c r="E66" s="2"/>
      <c r="F66" s="7"/>
      <c r="G66" s="7"/>
      <c r="H66" s="7"/>
    </row>
    <row r="67" spans="1:11" x14ac:dyDescent="0.25">
      <c r="B67" s="8"/>
      <c r="K67" s="2"/>
    </row>
  </sheetData>
  <mergeCells count="2">
    <mergeCell ref="A2:A3"/>
    <mergeCell ref="F3:H3"/>
  </mergeCells>
  <phoneticPr fontId="2"/>
  <pageMargins left="0.9055118110236221" right="0.43307086614173229" top="0.19685039370078741" bottom="0.55118110236220474" header="0.35433070866141736" footer="0.35433070866141736"/>
  <pageSetup paperSize="9" scale="78" firstPageNumber="12" orientation="portrait" useFirstPageNumber="1" r:id="rId1"/>
  <headerFooter alignWithMargins="0"/>
  <ignoredErrors>
    <ignoredError sqref="B5:H12" unlockedFormula="1"/>
    <ignoredError sqref="B13:H16 B60:H65 B17:E59 G17:H59" formulaRange="1" unlockedFormula="1"/>
    <ignoredError sqref="F17:F5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2023-03-24T03:55:35Z</dcterms:created>
  <dcterms:modified xsi:type="dcterms:W3CDTF">2023-03-24T03:55:39Z</dcterms:modified>
</cp:coreProperties>
</file>