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2480" windowHeight="8535"/>
  </bookViews>
  <sheets>
    <sheet name="中小企業融資状況" sheetId="1" r:id="rId1"/>
  </sheets>
  <definedNames>
    <definedName name="_xlnm.Print_Area" localSheetId="0">中小企業融資状況!$A$1:$S$20</definedName>
  </definedNames>
  <calcPr calcId="162913"/>
</workbook>
</file>

<file path=xl/calcChain.xml><?xml version="1.0" encoding="utf-8"?>
<calcChain xmlns="http://schemas.openxmlformats.org/spreadsheetml/2006/main">
  <c r="Q18" i="1" l="1"/>
  <c r="P18" i="1"/>
  <c r="Q9" i="1"/>
  <c r="P9" i="1"/>
  <c r="N18" i="1"/>
  <c r="O9" i="1"/>
  <c r="N9" i="1"/>
  <c r="G9" i="1"/>
  <c r="F9" i="1"/>
</calcChain>
</file>

<file path=xl/sharedStrings.xml><?xml version="1.0" encoding="utf-8"?>
<sst xmlns="http://schemas.openxmlformats.org/spreadsheetml/2006/main" count="73" uniqueCount="27">
  <si>
    <t>中小企業融資状況</t>
    <rPh sb="0" eb="2">
      <t>チュウショウ</t>
    </rPh>
    <rPh sb="2" eb="4">
      <t>キギョウ</t>
    </rPh>
    <rPh sb="4" eb="6">
      <t>ユウシ</t>
    </rPh>
    <rPh sb="6" eb="8">
      <t>ジョウキョウ</t>
    </rPh>
    <phoneticPr fontId="2"/>
  </si>
  <si>
    <t>融資区分</t>
    <rPh sb="0" eb="2">
      <t>ユウシ</t>
    </rPh>
    <rPh sb="2" eb="4">
      <t>クブン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</si>
  <si>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</si>
  <si>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</si>
  <si>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大阪府融資制度</t>
    <rPh sb="0" eb="3">
      <t>オオサカフ</t>
    </rPh>
    <rPh sb="3" eb="5">
      <t>ユウシ</t>
    </rPh>
    <rPh sb="5" eb="7">
      <t>セイド</t>
    </rPh>
    <phoneticPr fontId="2"/>
  </si>
  <si>
    <t>総額</t>
    <rPh sb="0" eb="2">
      <t>ソウガク</t>
    </rPh>
    <phoneticPr fontId="2"/>
  </si>
  <si>
    <t>万円</t>
    <rPh sb="0" eb="2">
      <t>マンエン</t>
    </rPh>
    <phoneticPr fontId="2"/>
  </si>
  <si>
    <t>小規模事業資金</t>
    <rPh sb="0" eb="3">
      <t>ショウキボ</t>
    </rPh>
    <rPh sb="3" eb="5">
      <t>ジギョウ</t>
    </rPh>
    <rPh sb="5" eb="7">
      <t>シキン</t>
    </rPh>
    <phoneticPr fontId="2"/>
  </si>
  <si>
    <t>経営安定対策資金</t>
    <rPh sb="0" eb="2">
      <t>ケイエイ</t>
    </rPh>
    <rPh sb="2" eb="4">
      <t>アンテイ</t>
    </rPh>
    <rPh sb="4" eb="6">
      <t>タイサク</t>
    </rPh>
    <rPh sb="6" eb="8">
      <t>シキン</t>
    </rPh>
    <phoneticPr fontId="2"/>
  </si>
  <si>
    <t>開業資金</t>
    <rPh sb="0" eb="2">
      <t>カイギョウ</t>
    </rPh>
    <rPh sb="2" eb="4">
      <t>シキン</t>
    </rPh>
    <phoneticPr fontId="2"/>
  </si>
  <si>
    <t>チャレンジ資金</t>
    <rPh sb="5" eb="7">
      <t>シキン</t>
    </rPh>
    <phoneticPr fontId="2"/>
  </si>
  <si>
    <t>ものづくり支援特別</t>
    <rPh sb="5" eb="7">
      <t>シエン</t>
    </rPh>
    <rPh sb="7" eb="9">
      <t>トクベツ</t>
    </rPh>
    <phoneticPr fontId="2"/>
  </si>
  <si>
    <t>その他（ステップアップ等）</t>
    <rPh sb="2" eb="3">
      <t>タ</t>
    </rPh>
    <rPh sb="11" eb="12">
      <t>ナド</t>
    </rPh>
    <phoneticPr fontId="2"/>
  </si>
  <si>
    <t>東日本大震災対策資金</t>
    <rPh sb="0" eb="1">
      <t>ヒガシ</t>
    </rPh>
    <rPh sb="1" eb="3">
      <t>ニホン</t>
    </rPh>
    <rPh sb="3" eb="6">
      <t>ダイシンサイ</t>
    </rPh>
    <rPh sb="6" eb="8">
      <t>タイサク</t>
    </rPh>
    <rPh sb="8" eb="10">
      <t>シキン</t>
    </rPh>
    <phoneticPr fontId="2"/>
  </si>
  <si>
    <t>-</t>
  </si>
  <si>
    <t>市町村連携</t>
    <rPh sb="0" eb="3">
      <t>シチョウソン</t>
    </rPh>
    <rPh sb="3" eb="5">
      <t>レンケイ</t>
    </rPh>
    <phoneticPr fontId="2"/>
  </si>
  <si>
    <t>平成27年度</t>
    <rPh sb="0" eb="2">
      <t>ヘイセイ</t>
    </rPh>
    <rPh sb="4" eb="6">
      <t>ネンド</t>
    </rPh>
    <phoneticPr fontId="2"/>
  </si>
  <si>
    <t>-</t>
    <phoneticPr fontId="2"/>
  </si>
  <si>
    <t>地域支援NW型</t>
    <rPh sb="0" eb="2">
      <t>チイキ</t>
    </rPh>
    <rPh sb="2" eb="4">
      <t>シエン</t>
    </rPh>
    <rPh sb="6" eb="7">
      <t>カタ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</si>
  <si>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</si>
  <si>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</si>
  <si>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-</t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</si>
  <si>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</si>
  <si>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</si>
  <si>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資料：産業振興室</t>
    <rPh sb="3" eb="8">
      <t>サンギョウシンコウシツ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</si>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</sst>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=0]&quot;-&quot;;General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176" fontId="3" fillId="0" borderId="0" xfId="1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4" xfId="0" applyFont="1" applyBorder="1" applyAlignment="1" applyProtection="1">
      <protection locked="0"/>
    </xf>
    <xf numFmtId="176" fontId="3" fillId="0" borderId="4" xfId="1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distributed" justifyLastLine="1"/>
      <protection locked="0"/>
    </xf>
    <xf numFmtId="0" fontId="4" fillId="0" borderId="2" xfId="0" applyFont="1" applyBorder="1" applyAlignment="1" applyProtection="1">
      <alignment horizontal="center" justifyLastLine="1"/>
      <protection locked="0"/>
    </xf>
    <xf numFmtId="0" fontId="4" fillId="0" borderId="1" xfId="0" applyFont="1" applyFill="1" applyBorder="1" applyAlignment="1" applyProtection="1">
      <alignment horizontal="distributed" justifyLastLine="1"/>
      <protection locked="0"/>
    </xf>
    <xf numFmtId="0" fontId="4" fillId="0" borderId="1" xfId="0" applyFont="1" applyFill="1" applyBorder="1" applyAlignment="1" applyProtection="1">
      <alignment horizontal="center" justifyLastLine="1"/>
      <protection locked="0"/>
    </xf>
    <xf numFmtId="0" fontId="4" fillId="0" borderId="8" xfId="0" applyFont="1" applyFill="1" applyBorder="1" applyAlignment="1" applyProtection="1">
      <alignment horizontal="distributed" justifyLastLine="1"/>
      <protection locked="0"/>
    </xf>
    <xf numFmtId="0" fontId="4" fillId="0" borderId="8" xfId="0" applyFont="1" applyFill="1" applyBorder="1" applyAlignment="1" applyProtection="1">
      <alignment horizontal="center" justifyLastLine="1"/>
      <protection locked="0"/>
    </xf>
    <xf numFmtId="0" fontId="3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3" fillId="0" borderId="3" xfId="0" applyFont="1" applyFill="1" applyBorder="1" applyProtection="1">
      <protection locked="0"/>
    </xf>
    <xf numFmtId="0" fontId="5" fillId="0" borderId="3" xfId="0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Border="1" applyAlignment="1" applyProtection="1">
      <alignment horizontal="right" vertical="center"/>
    </xf>
    <xf numFmtId="176" fontId="7" fillId="0" borderId="0" xfId="1" applyNumberFormat="1" applyFont="1" applyBorder="1" applyAlignment="1" applyProtection="1">
      <alignment horizontal="right" vertical="center" shrinkToFit="1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0" xfId="1" applyNumberFormat="1" applyFont="1" applyFill="1" applyBorder="1" applyAlignment="1" applyProtection="1">
      <alignment horizontal="right" vertical="center" shrinkToFit="1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4" xfId="1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176" fontId="7" fillId="0" borderId="6" xfId="1" applyNumberFormat="1" applyFont="1" applyFill="1" applyBorder="1" applyAlignment="1" applyProtection="1">
      <alignment horizontal="right" vertical="center" shrinkToFit="1"/>
      <protection locked="0"/>
    </xf>
    <xf numFmtId="176" fontId="7" fillId="0" borderId="6" xfId="1" applyNumberFormat="1" applyFont="1" applyFill="1" applyBorder="1" applyAlignment="1" applyProtection="1">
      <alignment horizontal="right" vertical="center"/>
      <protection locked="0"/>
    </xf>
    <xf numFmtId="176" fontId="7" fillId="0" borderId="4" xfId="1" applyNumberFormat="1" applyFont="1" applyFill="1" applyBorder="1" applyAlignment="1" applyProtection="1">
      <alignment horizontal="right" vertical="center"/>
      <protection locked="0"/>
    </xf>
    <xf numFmtId="176" fontId="7" fillId="0" borderId="7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 applyProtection="1">
      <alignment horizontal="center" justifyLastLine="1"/>
      <protection locked="0"/>
    </xf>
    <xf numFmtId="0" fontId="3" fillId="0" borderId="0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13" xfId="0" applyFont="1" applyFill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 applyProtection="1">
      <alignment horizontal="distributed" vertical="center"/>
      <protection locked="0"/>
    </xf>
    <xf numFmtId="0" fontId="3" fillId="0" borderId="6" xfId="0" applyFont="1" applyFill="1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distributed" textRotation="255" justifyLastLine="1"/>
      <protection locked="0"/>
    </xf>
    <xf numFmtId="0" fontId="3" fillId="0" borderId="9" xfId="0" applyFont="1" applyBorder="1" applyAlignment="1" applyProtection="1">
      <alignment vertical="distributed" textRotation="255" justifyLastLine="1"/>
      <protection locked="0"/>
    </xf>
    <xf numFmtId="0" fontId="3" fillId="0" borderId="10" xfId="0" applyFont="1" applyBorder="1" applyAlignment="1" applyProtection="1">
      <alignment vertical="distributed" textRotation="255" justifyLastLine="1"/>
      <protection locked="0"/>
    </xf>
    <xf numFmtId="0" fontId="4" fillId="0" borderId="11" xfId="0" applyFont="1" applyBorder="1" applyAlignment="1" applyProtection="1">
      <alignment horizontal="center" vertical="center" justifyLastLine="1"/>
      <protection locked="0"/>
    </xf>
    <xf numFmtId="0" fontId="4" fillId="0" borderId="3" xfId="0" applyFont="1" applyBorder="1" applyAlignment="1" applyProtection="1">
      <alignment horizontal="center" vertical="center" justifyLastLine="1"/>
      <protection locked="0"/>
    </xf>
    <xf numFmtId="0" fontId="4" fillId="0" borderId="5" xfId="0" applyFont="1" applyBorder="1" applyAlignment="1" applyProtection="1">
      <alignment horizontal="center" vertical="center" justifyLastLine="1"/>
      <protection locked="0"/>
    </xf>
    <xf numFmtId="0" fontId="4" fillId="0" borderId="12" xfId="0" applyFont="1" applyBorder="1" applyAlignment="1" applyProtection="1">
      <alignment horizontal="center" vertical="center" justifyLastLine="1"/>
      <protection locked="0"/>
    </xf>
    <xf numFmtId="0" fontId="4" fillId="0" borderId="4" xfId="0" applyFont="1" applyBorder="1" applyAlignment="1" applyProtection="1">
      <alignment horizontal="center" vertical="center" justifyLastLine="1"/>
      <protection locked="0"/>
    </xf>
    <xf numFmtId="0" fontId="4" fillId="0" borderId="7" xfId="0" applyFont="1" applyBorder="1" applyAlignment="1" applyProtection="1">
      <alignment horizontal="center" vertical="center" justifyLastLine="1"/>
      <protection locked="0"/>
    </xf>
    <xf numFmtId="0" fontId="3" fillId="0" borderId="13" xfId="0" applyFont="1" applyBorder="1" applyAlignment="1" applyProtection="1">
      <alignment horizontal="distributed" vertical="center" shrinkToFit="1"/>
      <protection locked="0"/>
    </xf>
    <xf numFmtId="0" fontId="3" fillId="0" borderId="0" xfId="0" applyFont="1" applyBorder="1" applyAlignment="1" applyProtection="1">
      <alignment horizontal="distributed" vertical="center" shrinkToFit="1"/>
      <protection locked="0"/>
    </xf>
    <xf numFmtId="0" fontId="3" fillId="0" borderId="6" xfId="0" applyFont="1" applyBorder="1" applyAlignment="1" applyProtection="1">
      <alignment horizontal="distributed" vertical="center" shrinkToFit="1"/>
      <protection locked="0"/>
    </xf>
    <xf numFmtId="0" fontId="6" fillId="0" borderId="12" xfId="0" applyFont="1" applyBorder="1" applyAlignment="1" applyProtection="1">
      <alignment horizontal="distributed" vertical="center"/>
      <protection locked="0"/>
    </xf>
    <xf numFmtId="0" fontId="6" fillId="0" borderId="4" xfId="0" applyFont="1" applyBorder="1" applyAlignment="1" applyProtection="1">
      <alignment horizontal="distributed" vertical="center"/>
      <protection locked="0"/>
    </xf>
    <xf numFmtId="0" fontId="6" fillId="0" borderId="7" xfId="0" applyFont="1" applyBorder="1" applyAlignment="1" applyProtection="1">
      <alignment horizontal="distributed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9525</xdr:colOff>
      <xdr:row>1</xdr:row>
      <xdr:rowOff>190500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8100" y="28575"/>
          <a:ext cx="685800" cy="3619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金融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9"/>
  <sheetViews>
    <sheetView tabSelected="1" view="pageBreakPreview" zoomScaleNormal="100" zoomScaleSheetLayoutView="100" workbookViewId="0"/>
  </sheetViews>
  <sheetFormatPr defaultRowHeight="15.75" x14ac:dyDescent="0.25"/>
  <cols>
    <col min="1" max="1" width="4.375" style="1" customWidth="1"/>
    <col min="2" max="2" width="5" style="1" customWidth="1"/>
    <col min="3" max="3" width="8.5" style="1" customWidth="1"/>
    <col min="4" max="4" width="7.625" style="1" customWidth="1"/>
    <col min="5" max="5" width="7.25" style="1" customWidth="1"/>
    <col min="6" max="6" width="6.625" style="1" customWidth="1"/>
    <col min="7" max="7" width="13.25" style="1" customWidth="1"/>
    <col min="8" max="8" width="6.625" style="1" customWidth="1"/>
    <col min="9" max="9" width="13.375" style="1" customWidth="1"/>
    <col min="10" max="10" width="6.625" style="1" customWidth="1"/>
    <col min="11" max="11" width="12.75" style="1" customWidth="1"/>
    <col min="12" max="12" width="6.625" style="1" customWidth="1"/>
    <col min="13" max="13" width="12.75" style="1" customWidth="1"/>
    <col min="14" max="14" width="7.875" style="1" customWidth="1"/>
    <col min="15" max="15" width="14.875" style="1" customWidth="1"/>
    <col min="16" max="16" width="7.875" style="1" customWidth="1"/>
    <col min="17" max="17" width="14.875" style="1" customWidth="1"/>
    <col min="18" max="18" width="7.875" style="1" customWidth="1"/>
    <col min="19" max="19" width="14.875" style="1" customWidth="1"/>
    <col min="20" max="16384" width="9" style="1"/>
  </cols>
  <sheetData>
    <row r="3" spans="1:19" ht="9.75" customHeight="1" x14ac:dyDescent="0.25"/>
    <row r="4" spans="1:19" ht="9.75" customHeight="1" x14ac:dyDescent="0.25"/>
    <row r="5" spans="1:19" ht="30.75" customHeight="1" x14ac:dyDescent="0.25">
      <c r="A5" s="44" t="s">
        <v>0</v>
      </c>
      <c r="B5" s="44"/>
      <c r="C5" s="44"/>
      <c r="D5" s="44"/>
      <c r="E5" s="44"/>
      <c r="F5" s="2"/>
      <c r="G5" s="3"/>
      <c r="H5" s="3"/>
      <c r="I5" s="3"/>
      <c r="J5" s="4"/>
      <c r="K5" s="4"/>
    </row>
    <row r="6" spans="1:19" ht="24" customHeight="1" x14ac:dyDescent="0.3">
      <c r="A6" s="48" t="s">
        <v>1</v>
      </c>
      <c r="B6" s="49"/>
      <c r="C6" s="49"/>
      <c r="D6" s="49"/>
      <c r="E6" s="50"/>
      <c r="F6" s="37" t="s">
        <v>16</v>
      </c>
      <c r="G6" s="37"/>
      <c r="H6" s="37" t="s">
        <v>19</v>
      </c>
      <c r="I6" s="37"/>
      <c r="J6" s="37" t="s">
        <v>20</v>
      </c>
      <c r="K6" s="37"/>
      <c r="L6" s="29" t="s">
        <v>22</v>
      </c>
      <c r="M6" s="29"/>
      <c r="N6" s="29" t="s">
        <v>23</v>
      </c>
      <c r="O6" s="29"/>
      <c r="P6" s="29" t="s">
        <v>25</v>
      </c>
      <c r="Q6" s="30"/>
      <c r="R6" s="29" t="s">
        <v>26</v>
      </c>
      <c r="S6" s="29"/>
    </row>
    <row r="7" spans="1:19" ht="23.25" customHeight="1" x14ac:dyDescent="0.3">
      <c r="A7" s="51"/>
      <c r="B7" s="52"/>
      <c r="C7" s="52"/>
      <c r="D7" s="52"/>
      <c r="E7" s="53"/>
      <c r="F7" s="5" t="s">
        <v>2</v>
      </c>
      <c r="G7" s="6" t="s">
        <v>3</v>
      </c>
      <c r="H7" s="5" t="s">
        <v>2</v>
      </c>
      <c r="I7" s="6" t="s">
        <v>3</v>
      </c>
      <c r="J7" s="5" t="s">
        <v>2</v>
      </c>
      <c r="K7" s="6" t="s">
        <v>3</v>
      </c>
      <c r="L7" s="7" t="s">
        <v>2</v>
      </c>
      <c r="M7" s="8" t="s">
        <v>3</v>
      </c>
      <c r="N7" s="9" t="s">
        <v>2</v>
      </c>
      <c r="O7" s="10" t="s">
        <v>3</v>
      </c>
      <c r="P7" s="9" t="s">
        <v>2</v>
      </c>
      <c r="Q7" s="27" t="s">
        <v>3</v>
      </c>
      <c r="R7" s="7" t="s">
        <v>2</v>
      </c>
      <c r="S7" s="8" t="s">
        <v>3</v>
      </c>
    </row>
    <row r="8" spans="1:19" ht="20.25" customHeight="1" x14ac:dyDescent="0.25">
      <c r="A8" s="45" t="s">
        <v>4</v>
      </c>
      <c r="B8" s="38" t="s">
        <v>5</v>
      </c>
      <c r="C8" s="39"/>
      <c r="D8" s="39"/>
      <c r="E8" s="40"/>
      <c r="F8" s="11"/>
      <c r="G8" s="12" t="s">
        <v>6</v>
      </c>
      <c r="H8" s="11"/>
      <c r="I8" s="12" t="s">
        <v>6</v>
      </c>
      <c r="J8" s="11"/>
      <c r="K8" s="12" t="s">
        <v>6</v>
      </c>
      <c r="L8" s="13"/>
      <c r="M8" s="14" t="s">
        <v>6</v>
      </c>
      <c r="N8" s="13"/>
      <c r="O8" s="14" t="s">
        <v>6</v>
      </c>
      <c r="P8" s="13"/>
      <c r="Q8" s="14" t="s">
        <v>6</v>
      </c>
      <c r="R8" s="28"/>
      <c r="S8" s="21" t="s">
        <v>6</v>
      </c>
    </row>
    <row r="9" spans="1:19" ht="20.25" customHeight="1" x14ac:dyDescent="0.25">
      <c r="A9" s="46"/>
      <c r="B9" s="41"/>
      <c r="C9" s="42"/>
      <c r="D9" s="42"/>
      <c r="E9" s="43"/>
      <c r="F9" s="15">
        <f>SUM(F10:F18)</f>
        <v>154</v>
      </c>
      <c r="G9" s="16">
        <f>SUM(G10:G18)</f>
        <v>233671</v>
      </c>
      <c r="H9" s="15">
        <v>166</v>
      </c>
      <c r="I9" s="16">
        <v>242774</v>
      </c>
      <c r="J9" s="15">
        <v>193</v>
      </c>
      <c r="K9" s="16">
        <v>290804</v>
      </c>
      <c r="L9" s="17">
        <v>150</v>
      </c>
      <c r="M9" s="18">
        <v>200826</v>
      </c>
      <c r="N9" s="17">
        <f t="shared" ref="N9:Q9" si="0">SUM(N10:N18)</f>
        <v>175</v>
      </c>
      <c r="O9" s="18">
        <f t="shared" si="0"/>
        <v>172629</v>
      </c>
      <c r="P9" s="17">
        <f t="shared" si="0"/>
        <v>1894</v>
      </c>
      <c r="Q9" s="18">
        <f t="shared" si="0"/>
        <v>407004</v>
      </c>
      <c r="R9" s="22">
        <v>293</v>
      </c>
      <c r="S9" s="23">
        <v>457797</v>
      </c>
    </row>
    <row r="10" spans="1:19" ht="20.25" customHeight="1" x14ac:dyDescent="0.25">
      <c r="A10" s="46"/>
      <c r="B10" s="31" t="s">
        <v>7</v>
      </c>
      <c r="C10" s="32"/>
      <c r="D10" s="32"/>
      <c r="E10" s="33"/>
      <c r="F10" s="15">
        <v>59</v>
      </c>
      <c r="G10" s="15">
        <v>26249</v>
      </c>
      <c r="H10" s="15">
        <v>70</v>
      </c>
      <c r="I10" s="15">
        <v>38496</v>
      </c>
      <c r="J10" s="15">
        <v>84</v>
      </c>
      <c r="K10" s="15">
        <v>46430</v>
      </c>
      <c r="L10" s="17">
        <v>79</v>
      </c>
      <c r="M10" s="17">
        <v>50154</v>
      </c>
      <c r="N10" s="17">
        <v>70</v>
      </c>
      <c r="O10" s="17">
        <v>40416</v>
      </c>
      <c r="P10" s="17">
        <v>12</v>
      </c>
      <c r="Q10" s="17">
        <v>717</v>
      </c>
      <c r="R10" s="22">
        <v>20</v>
      </c>
      <c r="S10" s="24">
        <v>9110</v>
      </c>
    </row>
    <row r="11" spans="1:19" ht="20.25" customHeight="1" x14ac:dyDescent="0.25">
      <c r="A11" s="46"/>
      <c r="B11" s="31" t="s">
        <v>18</v>
      </c>
      <c r="C11" s="32"/>
      <c r="D11" s="32"/>
      <c r="E11" s="33"/>
      <c r="F11" s="15" t="s">
        <v>17</v>
      </c>
      <c r="G11" s="15" t="s">
        <v>14</v>
      </c>
      <c r="H11" s="15" t="s">
        <v>14</v>
      </c>
      <c r="I11" s="15" t="s">
        <v>14</v>
      </c>
      <c r="J11" s="15" t="s">
        <v>21</v>
      </c>
      <c r="K11" s="15" t="s">
        <v>21</v>
      </c>
      <c r="L11" s="17">
        <v>0</v>
      </c>
      <c r="M11" s="17" t="s">
        <v>14</v>
      </c>
      <c r="N11" s="17">
        <v>0</v>
      </c>
      <c r="O11" s="17">
        <v>0</v>
      </c>
      <c r="P11" s="17">
        <v>0</v>
      </c>
      <c r="Q11" s="17">
        <v>0</v>
      </c>
      <c r="R11" s="22" t="s">
        <v>14</v>
      </c>
      <c r="S11" s="24" t="s">
        <v>14</v>
      </c>
    </row>
    <row r="12" spans="1:19" ht="20.25" customHeight="1" x14ac:dyDescent="0.25">
      <c r="A12" s="46"/>
      <c r="B12" s="54" t="s">
        <v>15</v>
      </c>
      <c r="C12" s="55"/>
      <c r="D12" s="55"/>
      <c r="E12" s="56"/>
      <c r="F12" s="15">
        <v>4</v>
      </c>
      <c r="G12" s="15">
        <v>1220</v>
      </c>
      <c r="H12" s="15">
        <v>1</v>
      </c>
      <c r="I12" s="15">
        <v>250</v>
      </c>
      <c r="J12" s="15">
        <v>2</v>
      </c>
      <c r="K12" s="15">
        <v>710</v>
      </c>
      <c r="L12" s="17">
        <v>2</v>
      </c>
      <c r="M12" s="17">
        <v>1100</v>
      </c>
      <c r="N12" s="17">
        <v>4</v>
      </c>
      <c r="O12" s="17">
        <v>1150</v>
      </c>
      <c r="P12" s="17">
        <v>0</v>
      </c>
      <c r="Q12" s="17">
        <v>0</v>
      </c>
      <c r="R12" s="22">
        <v>2</v>
      </c>
      <c r="S12" s="24">
        <v>1000</v>
      </c>
    </row>
    <row r="13" spans="1:19" ht="20.25" customHeight="1" x14ac:dyDescent="0.25">
      <c r="A13" s="46"/>
      <c r="B13" s="34" t="s">
        <v>8</v>
      </c>
      <c r="C13" s="35"/>
      <c r="D13" s="35"/>
      <c r="E13" s="36"/>
      <c r="F13" s="15">
        <v>69</v>
      </c>
      <c r="G13" s="15">
        <v>179530</v>
      </c>
      <c r="H13" s="15">
        <v>43</v>
      </c>
      <c r="I13" s="15">
        <v>130988</v>
      </c>
      <c r="J13" s="15">
        <v>55</v>
      </c>
      <c r="K13" s="15">
        <v>144041</v>
      </c>
      <c r="L13" s="17">
        <v>12</v>
      </c>
      <c r="M13" s="17">
        <v>41010</v>
      </c>
      <c r="N13" s="17">
        <v>20</v>
      </c>
      <c r="O13" s="17">
        <v>42691</v>
      </c>
      <c r="P13" s="17">
        <v>19</v>
      </c>
      <c r="Q13" s="17">
        <v>7850</v>
      </c>
      <c r="R13" s="22">
        <v>4</v>
      </c>
      <c r="S13" s="24">
        <v>11800</v>
      </c>
    </row>
    <row r="14" spans="1:19" ht="20.25" customHeight="1" x14ac:dyDescent="0.25">
      <c r="A14" s="46"/>
      <c r="B14" s="31" t="s">
        <v>9</v>
      </c>
      <c r="C14" s="32"/>
      <c r="D14" s="32"/>
      <c r="E14" s="33"/>
      <c r="F14" s="15">
        <v>5</v>
      </c>
      <c r="G14" s="15">
        <v>2350</v>
      </c>
      <c r="H14" s="15">
        <v>3</v>
      </c>
      <c r="I14" s="15">
        <v>1800</v>
      </c>
      <c r="J14" s="15">
        <v>2</v>
      </c>
      <c r="K14" s="15">
        <v>2000</v>
      </c>
      <c r="L14" s="17">
        <v>1</v>
      </c>
      <c r="M14" s="17">
        <v>500</v>
      </c>
      <c r="N14" s="17">
        <v>1</v>
      </c>
      <c r="O14" s="17">
        <v>500</v>
      </c>
      <c r="P14" s="17">
        <v>0</v>
      </c>
      <c r="Q14" s="17">
        <v>0</v>
      </c>
      <c r="R14" s="22">
        <v>5</v>
      </c>
      <c r="S14" s="24">
        <v>2500</v>
      </c>
    </row>
    <row r="15" spans="1:19" ht="20.25" customHeight="1" x14ac:dyDescent="0.25">
      <c r="A15" s="46"/>
      <c r="B15" s="54" t="s">
        <v>13</v>
      </c>
      <c r="C15" s="55"/>
      <c r="D15" s="55"/>
      <c r="E15" s="56"/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21</v>
      </c>
      <c r="K15" s="15" t="s">
        <v>21</v>
      </c>
      <c r="L15" s="17">
        <v>0</v>
      </c>
      <c r="M15" s="17" t="s">
        <v>14</v>
      </c>
      <c r="N15" s="17">
        <v>0</v>
      </c>
      <c r="O15" s="17">
        <v>0</v>
      </c>
      <c r="P15" s="17">
        <v>0</v>
      </c>
      <c r="Q15" s="17">
        <v>0</v>
      </c>
      <c r="R15" s="22" t="s">
        <v>14</v>
      </c>
      <c r="S15" s="24" t="s">
        <v>14</v>
      </c>
    </row>
    <row r="16" spans="1:19" ht="20.25" customHeight="1" x14ac:dyDescent="0.25">
      <c r="A16" s="46"/>
      <c r="B16" s="54" t="s">
        <v>10</v>
      </c>
      <c r="C16" s="55"/>
      <c r="D16" s="55"/>
      <c r="E16" s="56"/>
      <c r="F16" s="15">
        <v>16</v>
      </c>
      <c r="G16" s="15">
        <v>23692</v>
      </c>
      <c r="H16" s="15">
        <v>49</v>
      </c>
      <c r="I16" s="15">
        <v>71240</v>
      </c>
      <c r="J16" s="15">
        <v>50</v>
      </c>
      <c r="K16" s="15">
        <v>97623</v>
      </c>
      <c r="L16" s="17">
        <v>36</v>
      </c>
      <c r="M16" s="17">
        <v>76562</v>
      </c>
      <c r="N16" s="17">
        <v>37</v>
      </c>
      <c r="O16" s="17">
        <v>83872</v>
      </c>
      <c r="P16" s="17">
        <v>4</v>
      </c>
      <c r="Q16" s="17">
        <v>844</v>
      </c>
      <c r="R16" s="22">
        <v>7</v>
      </c>
      <c r="S16" s="24">
        <v>10118.5</v>
      </c>
    </row>
    <row r="17" spans="1:19" ht="20.25" customHeight="1" x14ac:dyDescent="0.25">
      <c r="A17" s="46"/>
      <c r="B17" s="31" t="s">
        <v>11</v>
      </c>
      <c r="C17" s="32"/>
      <c r="D17" s="32"/>
      <c r="E17" s="33"/>
      <c r="F17" s="15" t="s">
        <v>14</v>
      </c>
      <c r="G17" s="15" t="s">
        <v>14</v>
      </c>
      <c r="H17" s="15" t="s">
        <v>14</v>
      </c>
      <c r="I17" s="15" t="s">
        <v>14</v>
      </c>
      <c r="J17" s="15" t="s">
        <v>21</v>
      </c>
      <c r="K17" s="15" t="s">
        <v>21</v>
      </c>
      <c r="L17" s="17">
        <v>0</v>
      </c>
      <c r="M17" s="17" t="s">
        <v>14</v>
      </c>
      <c r="N17" s="17">
        <v>0</v>
      </c>
      <c r="O17" s="17">
        <v>0</v>
      </c>
      <c r="P17" s="17">
        <v>0</v>
      </c>
      <c r="Q17" s="17">
        <v>0</v>
      </c>
      <c r="R17" s="22" t="s">
        <v>14</v>
      </c>
      <c r="S17" s="24" t="s">
        <v>14</v>
      </c>
    </row>
    <row r="18" spans="1:19" ht="20.25" customHeight="1" x14ac:dyDescent="0.25">
      <c r="A18" s="47"/>
      <c r="B18" s="57" t="s">
        <v>12</v>
      </c>
      <c r="C18" s="58"/>
      <c r="D18" s="58"/>
      <c r="E18" s="59"/>
      <c r="F18" s="19">
        <v>1</v>
      </c>
      <c r="G18" s="19">
        <v>630</v>
      </c>
      <c r="H18" s="19" t="s">
        <v>14</v>
      </c>
      <c r="I18" s="19" t="s">
        <v>14</v>
      </c>
      <c r="J18" s="19" t="s">
        <v>21</v>
      </c>
      <c r="K18" s="19" t="s">
        <v>21</v>
      </c>
      <c r="L18" s="20">
        <v>20</v>
      </c>
      <c r="M18" s="20">
        <v>31500</v>
      </c>
      <c r="N18" s="20">
        <f>42+1</f>
        <v>43</v>
      </c>
      <c r="O18" s="20">
        <v>4000</v>
      </c>
      <c r="P18" s="20">
        <f>96+50+1713</f>
        <v>1859</v>
      </c>
      <c r="Q18" s="20">
        <f>26341+13137+358115</f>
        <v>397593</v>
      </c>
      <c r="R18" s="25">
        <v>255</v>
      </c>
      <c r="S18" s="26">
        <v>423268.5</v>
      </c>
    </row>
    <row r="19" spans="1:19" ht="22.5" customHeight="1" x14ac:dyDescent="0.25">
      <c r="A19" s="2" t="s">
        <v>24</v>
      </c>
      <c r="E19" s="2"/>
      <c r="F19" s="2"/>
    </row>
  </sheetData>
  <mergeCells count="20">
    <mergeCell ref="A5:E5"/>
    <mergeCell ref="A8:A18"/>
    <mergeCell ref="A6:E7"/>
    <mergeCell ref="F6:G6"/>
    <mergeCell ref="B12:E12"/>
    <mergeCell ref="B18:E18"/>
    <mergeCell ref="B15:E15"/>
    <mergeCell ref="B17:E17"/>
    <mergeCell ref="B16:E16"/>
    <mergeCell ref="P6:Q6"/>
    <mergeCell ref="R6:S6"/>
    <mergeCell ref="B11:E11"/>
    <mergeCell ref="B13:E13"/>
    <mergeCell ref="B14:E14"/>
    <mergeCell ref="L6:M6"/>
    <mergeCell ref="H6:I6"/>
    <mergeCell ref="J6:K6"/>
    <mergeCell ref="B10:E10"/>
    <mergeCell ref="B8:E9"/>
    <mergeCell ref="N6:O6"/>
  </mergeCells>
  <phoneticPr fontId="2"/>
  <pageMargins left="0.62992125984251968" right="0.31496062992125984" top="0.98425196850393704" bottom="0.51181102362204722" header="0.51181102362204722" footer="0.51181102362204722"/>
  <pageSetup paperSize="9" scale="53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中小企業融資状況</vt:lpstr>
      <vt:lpstr>中小企業融資状況!Print_Area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2023-03-24T05:43:06Z</dcterms:created>
  <dcterms:modified xsi:type="dcterms:W3CDTF">2026-03-18T04:24:28Z</dcterms:modified>
</cp:coreProperties>
</file>