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75" yWindow="-225" windowWidth="12000" windowHeight="9675" tabRatio="876"/>
  </bookViews>
  <sheets>
    <sheet name="予算" sheetId="11" r:id="rId1"/>
    <sheet name="国民健康保険事業特別会計" sheetId="12" r:id="rId2"/>
  </sheets>
  <calcPr calcId="162913"/>
</workbook>
</file>

<file path=xl/calcChain.xml><?xml version="1.0" encoding="utf-8"?>
<calcChain xmlns="http://schemas.openxmlformats.org/spreadsheetml/2006/main">
  <c r="U15" i="12" l="1"/>
  <c r="U13" i="12"/>
  <c r="U12" i="12"/>
  <c r="U11" i="12"/>
  <c r="U9" i="12"/>
  <c r="U8" i="12"/>
  <c r="U7" i="12"/>
  <c r="U5" i="12"/>
  <c r="U27" i="12"/>
  <c r="U25" i="12"/>
  <c r="U23" i="12"/>
  <c r="U21" i="12"/>
  <c r="U20" i="12"/>
  <c r="U19" i="12"/>
  <c r="T33" i="12"/>
  <c r="T17" i="12"/>
  <c r="M5" i="12"/>
  <c r="O5" i="12"/>
  <c r="Q5" i="12"/>
  <c r="S5" i="12"/>
  <c r="M7" i="12"/>
  <c r="O7" i="12"/>
  <c r="Q7" i="12"/>
  <c r="S7" i="12"/>
  <c r="M8" i="12"/>
  <c r="O8" i="12"/>
  <c r="Q8" i="12"/>
  <c r="S8" i="12"/>
  <c r="M9" i="12"/>
  <c r="O9" i="12"/>
  <c r="Q9" i="12"/>
  <c r="S9" i="12"/>
  <c r="M11" i="12"/>
  <c r="O11" i="12"/>
  <c r="Q11" i="12"/>
  <c r="S11" i="12"/>
  <c r="M12" i="12"/>
  <c r="O12" i="12"/>
  <c r="Q12" i="12"/>
  <c r="S12" i="12"/>
  <c r="M13" i="12"/>
  <c r="O13" i="12"/>
  <c r="Q13" i="12"/>
  <c r="S13" i="12"/>
  <c r="M15" i="12"/>
  <c r="O15" i="12"/>
  <c r="Q15" i="12"/>
  <c r="S15" i="12"/>
  <c r="L17" i="12"/>
  <c r="N17" i="12"/>
  <c r="P17" i="12"/>
  <c r="R17" i="12"/>
  <c r="M19" i="12"/>
  <c r="O19" i="12"/>
  <c r="Q19" i="12"/>
  <c r="S19" i="12"/>
  <c r="M20" i="12"/>
  <c r="O20" i="12"/>
  <c r="Q20" i="12"/>
  <c r="S20" i="12"/>
  <c r="Q21" i="12"/>
  <c r="S21" i="12"/>
  <c r="M23" i="12"/>
  <c r="O23" i="12"/>
  <c r="Q23" i="12"/>
  <c r="S23" i="12"/>
  <c r="M25" i="12"/>
  <c r="O25" i="12"/>
  <c r="Q25" i="12"/>
  <c r="S25" i="12"/>
  <c r="M27" i="12"/>
  <c r="O27" i="12"/>
  <c r="Q27" i="12"/>
  <c r="S27" i="12"/>
  <c r="L33" i="12"/>
  <c r="N33" i="12"/>
  <c r="P33" i="12"/>
  <c r="R33" i="12"/>
  <c r="G20" i="11"/>
  <c r="G21" i="11"/>
  <c r="G26" i="11"/>
  <c r="G27" i="11"/>
  <c r="G28" i="11"/>
  <c r="G29" i="11"/>
  <c r="G30" i="11"/>
  <c r="G31" i="11"/>
  <c r="G19" i="11"/>
  <c r="G5" i="11"/>
  <c r="G6" i="11"/>
  <c r="G7" i="11"/>
  <c r="G10" i="11"/>
  <c r="G12" i="11"/>
  <c r="G13" i="11"/>
  <c r="G14" i="11"/>
  <c r="G15" i="11"/>
  <c r="G4" i="11"/>
  <c r="C32" i="11"/>
  <c r="C16" i="11"/>
  <c r="G16" i="11" s="1"/>
  <c r="D16" i="11"/>
  <c r="E27" i="12"/>
  <c r="E23" i="12"/>
  <c r="E25" i="12"/>
  <c r="K5" i="12"/>
  <c r="D32" i="11"/>
  <c r="E32" i="11"/>
  <c r="E16" i="11"/>
  <c r="V17" i="12"/>
  <c r="U17" i="12"/>
  <c r="V33" i="12"/>
  <c r="J33" i="12"/>
  <c r="H33" i="12"/>
  <c r="F33" i="12"/>
  <c r="D33" i="12"/>
  <c r="K27" i="12"/>
  <c r="I27" i="12"/>
  <c r="G27" i="12"/>
  <c r="K25" i="12"/>
  <c r="G25" i="12"/>
  <c r="K23" i="12"/>
  <c r="I23" i="12"/>
  <c r="G23" i="12"/>
  <c r="K20" i="12"/>
  <c r="I20" i="12"/>
  <c r="G20" i="12"/>
  <c r="E20" i="12"/>
  <c r="K19" i="12"/>
  <c r="I19" i="12"/>
  <c r="G19" i="12"/>
  <c r="E19" i="12"/>
  <c r="J17" i="12"/>
  <c r="H17" i="12"/>
  <c r="F17" i="12"/>
  <c r="D17" i="12"/>
  <c r="K15" i="12"/>
  <c r="I15" i="12"/>
  <c r="G15" i="12"/>
  <c r="E15" i="12"/>
  <c r="K13" i="12"/>
  <c r="I13" i="12"/>
  <c r="G13" i="12"/>
  <c r="E13" i="12"/>
  <c r="K12" i="12"/>
  <c r="I12" i="12"/>
  <c r="G12" i="12"/>
  <c r="E12" i="12"/>
  <c r="K11" i="12"/>
  <c r="I11" i="12"/>
  <c r="G11" i="12"/>
  <c r="E11" i="12"/>
  <c r="K9" i="12"/>
  <c r="I9" i="12"/>
  <c r="G9" i="12"/>
  <c r="E9" i="12"/>
  <c r="K8" i="12"/>
  <c r="I8" i="12"/>
  <c r="G8" i="12"/>
  <c r="E8" i="12"/>
  <c r="K7" i="12"/>
  <c r="I7" i="12"/>
  <c r="G7" i="12"/>
  <c r="E7" i="12"/>
  <c r="I5" i="12"/>
  <c r="G5" i="12"/>
  <c r="E5" i="12"/>
  <c r="Q17" i="12"/>
  <c r="I17" i="12" l="1"/>
  <c r="G32" i="11"/>
  <c r="U33" i="12"/>
  <c r="O33" i="12"/>
  <c r="I33" i="12"/>
  <c r="M33" i="12"/>
  <c r="K33" i="12"/>
  <c r="G33" i="12"/>
  <c r="E33" i="12"/>
  <c r="S33" i="12"/>
  <c r="Q33" i="12"/>
  <c r="K17" i="12"/>
  <c r="M17" i="12"/>
  <c r="G17" i="12"/>
  <c r="O17" i="12"/>
  <c r="S17" i="12"/>
  <c r="E17" i="12"/>
</calcChain>
</file>

<file path=xl/sharedStrings.xml><?xml version="1.0" encoding="utf-8"?>
<sst xmlns="http://schemas.openxmlformats.org/spreadsheetml/2006/main" count="241" uniqueCount="64">
  <si>
    <t>資料：保険年金室</t>
    <rPh sb="0" eb="2">
      <t>シリョウ</t>
    </rPh>
    <rPh sb="3" eb="5">
      <t>ホケン</t>
    </rPh>
    <rPh sb="5" eb="7">
      <t>ネンキン</t>
    </rPh>
    <rPh sb="7" eb="8">
      <t>シツ</t>
    </rPh>
    <phoneticPr fontId="2"/>
  </si>
  <si>
    <t>科目</t>
    <rPh sb="0" eb="2">
      <t>カモク</t>
    </rPh>
    <phoneticPr fontId="2"/>
  </si>
  <si>
    <t>対前年度比</t>
    <rPh sb="0" eb="1">
      <t>タイ</t>
    </rPh>
    <rPh sb="1" eb="5">
      <t>ゼンネンドヒ</t>
    </rPh>
    <phoneticPr fontId="2"/>
  </si>
  <si>
    <t>〔歳　入〕</t>
    <rPh sb="1" eb="2">
      <t>トシ</t>
    </rPh>
    <rPh sb="3" eb="4">
      <t>イ</t>
    </rPh>
    <phoneticPr fontId="2"/>
  </si>
  <si>
    <t>千円</t>
    <rPh sb="0" eb="2">
      <t>センエン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</si>
  <si>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</si>
  <si>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一部負担金</t>
    <rPh sb="0" eb="2">
      <t>イチブ</t>
    </rPh>
    <rPh sb="2" eb="5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</si>
  <si>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</si>
  <si>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</si>
  <si>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療養給付費交付金</t>
    <rPh sb="0" eb="2">
      <t>リョウヨウ</t>
    </rPh>
    <rPh sb="2" eb="5">
      <t>キュウフヒ</t>
    </rPh>
    <rPh sb="5" eb="8">
      <t>コウフキン</t>
    </rPh>
    <phoneticPr fontId="2"/>
  </si>
  <si>
    <t>前期高齢者交付金</t>
    <rPh sb="0" eb="2">
      <t>ゼンキ</t>
    </rPh>
    <rPh sb="2" eb="5">
      <t>コウレイシャ</t>
    </rPh>
    <rPh sb="5" eb="8">
      <t>コウフキン</t>
    </rPh>
    <phoneticPr fontId="2"/>
  </si>
  <si>
    <t>府支出金</t>
    <rPh sb="0" eb="1">
      <t>フ</t>
    </rPh>
    <rPh sb="1" eb="4">
      <t>シシュツキン</t>
    </rPh>
    <phoneticPr fontId="2"/>
  </si>
  <si>
    <t>共同事業交付金</t>
    <rPh sb="0" eb="2">
      <t>キョウドウ</t>
    </rPh>
    <rPh sb="2" eb="4">
      <t>ジギョウ</t>
    </rPh>
    <rPh sb="4" eb="7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</si>
  <si>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</si>
  <si>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</si>
  <si>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</si>
  <si>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</si>
  <si>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歳入合計</t>
    <rPh sb="0" eb="2">
      <t>サイニュウ</t>
    </rPh>
    <rPh sb="2" eb="4">
      <t>ゴウケイ</t>
    </rPh>
    <phoneticPr fontId="2"/>
  </si>
  <si>
    <t>〔歳　出〕</t>
    <rPh sb="1" eb="2">
      <t>トシ</t>
    </rPh>
    <rPh sb="3" eb="4">
      <t>デ</t>
    </rPh>
    <phoneticPr fontId="2"/>
  </si>
  <si>
    <t>総務費</t>
    <rPh sb="0" eb="3">
      <t>ソウムヒ</t>
    </rPh>
    <phoneticPr fontId="2"/>
  </si>
  <si>
    <t>保険給付費</t>
    <rPh sb="0" eb="2">
      <t>ホケン</t>
    </rPh>
    <rPh sb="2" eb="5">
      <t>キュウフヒ</t>
    </rPh>
    <phoneticPr fontId="2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</si>
  <si>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2"/>
  </si>
  <si>
    <t>前期高齢者納付金</t>
    <rPh sb="0" eb="2">
      <t>ゼンキ</t>
    </rPh>
    <rPh sb="2" eb="5">
      <t>コウレイシャ</t>
    </rPh>
    <rPh sb="5" eb="8">
      <t>ノウフキン</t>
    </rPh>
    <phoneticPr fontId="2"/>
  </si>
  <si>
    <t>老人保健拠出金</t>
    <rPh sb="0" eb="2">
      <t>ロウジン</t>
    </rPh>
    <rPh sb="2" eb="4">
      <t>ホケン</t>
    </rPh>
    <rPh sb="4" eb="7">
      <t>キョシュツキン</t>
    </rPh>
    <phoneticPr fontId="2"/>
  </si>
  <si>
    <t>介護納付金</t>
    <rPh sb="0" eb="2">
      <t>カイゴ</t>
    </rPh>
    <rPh sb="2" eb="5">
      <t>ノウフキン</t>
    </rPh>
    <phoneticPr fontId="2"/>
  </si>
  <si>
    <t>共同事業拠出金</t>
    <rPh sb="0" eb="2">
      <t>キョウドウ</t>
    </rPh>
    <rPh sb="2" eb="4">
      <t>ジギョウ</t>
    </rPh>
    <rPh sb="4" eb="7">
      <t>キョシュツキン</t>
    </rPh>
    <phoneticPr fontId="2"/>
  </si>
  <si>
    <t>保健事業費</t>
    <rPh sb="0" eb="2">
      <t>ホケン</t>
    </rPh>
    <rPh sb="2" eb="5">
      <t>ジギョウヒ</t>
    </rPh>
    <phoneticPr fontId="2"/>
  </si>
  <si>
    <t>基金積立金</t>
    <rPh sb="0" eb="2">
      <t>キキン</t>
    </rPh>
    <rPh sb="2" eb="5">
      <t>ツミタテキン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</si>
  <si>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</si>
  <si>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</si>
  <si>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予備費</t>
    <rPh sb="0" eb="3">
      <t>ヨビヒ</t>
    </rPh>
    <phoneticPr fontId="2"/>
  </si>
  <si>
    <t>歳出合計</t>
    <rPh sb="0" eb="2">
      <t>サイシュツ</t>
    </rPh>
    <rPh sb="2" eb="4">
      <t>ゴウケイ</t>
    </rPh>
    <phoneticPr fontId="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</si>
  <si>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</si>
  <si>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</si>
  <si>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</si>
  <si>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</si>
  <si>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</si>
  <si>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</si>
  <si>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金額</t>
  </si>
  <si>
    <t>指数</t>
  </si>
  <si>
    <t>千円</t>
  </si>
  <si>
    <t>前期高齢者交付金</t>
    <rPh sb="0" eb="2">
      <t>ゼンキ</t>
    </rPh>
    <rPh sb="2" eb="4">
      <t>コウレイ</t>
    </rPh>
    <rPh sb="4" eb="5">
      <t>シャ</t>
    </rPh>
    <rPh sb="5" eb="8">
      <t>コウフキン</t>
    </rPh>
    <phoneticPr fontId="2"/>
  </si>
  <si>
    <t>保健事業費</t>
    <rPh sb="0" eb="2">
      <t>ホケン</t>
    </rPh>
    <rPh sb="2" eb="4">
      <t>ジギョウ</t>
    </rPh>
    <rPh sb="4" eb="5">
      <t>シセツヒ</t>
    </rPh>
    <phoneticPr fontId="2"/>
  </si>
  <si>
    <t>繰上充用金</t>
    <rPh sb="0" eb="4">
      <t>クリアゲジュウヨウ</t>
    </rPh>
    <rPh sb="4" eb="5">
      <t>キン</t>
    </rPh>
    <phoneticPr fontId="2"/>
  </si>
  <si>
    <t>前期高齢者納付金</t>
    <rPh sb="0" eb="2">
      <t>ゼンキ</t>
    </rPh>
    <rPh sb="2" eb="4">
      <t>コウレイ</t>
    </rPh>
    <rPh sb="4" eb="5">
      <t>シャ</t>
    </rPh>
    <rPh sb="5" eb="8">
      <t>ノウフキン</t>
    </rPh>
    <phoneticPr fontId="2"/>
  </si>
  <si>
    <t>平成29年度</t>
    <rPh sb="0" eb="2">
      <t>ヘイセイ</t>
    </rPh>
    <rPh sb="4" eb="6">
      <t>ネンド</t>
    </rPh>
    <phoneticPr fontId="2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</si>
  <si>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2"/>
  </si>
  <si>
    <t>平成30年度</t>
    <rPh sb="0" eb="2">
      <t>ヘイセイ</t>
    </rPh>
    <rPh sb="4" eb="6">
      <t>ネンド</t>
    </rPh>
    <phoneticPr fontId="2"/>
  </si>
  <si>
    <t>国民健康保険事業特別会計</t>
    <phoneticPr fontId="2"/>
  </si>
  <si>
    <t>％</t>
    <phoneticPr fontId="2"/>
  </si>
  <si>
    <t>-</t>
    <phoneticPr fontId="2"/>
  </si>
  <si>
    <t>千円</t>
    <phoneticPr fontId="2"/>
  </si>
  <si>
    <t>-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</si>
  <si>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</si>
  <si>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</si>
  <si>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-</t>
    <phoneticPr fontId="2"/>
  </si>
  <si>
    <t>-</t>
    <phoneticPr fontId="2"/>
  </si>
  <si>
    <t>令和3年度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</si>
  <si>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</si>
  <si>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令和4年度
当初予算</t>
    <rPh sb="0" eb="2">
      <t>レイワ</t>
    </rPh>
    <rPh sb="3" eb="5">
      <t>ネンド</t>
    </rPh>
    <rPh sb="6" eb="8">
      <t>トウショ</t>
    </rPh>
    <rPh sb="8" eb="10">
      <t>ヨサン</t>
    </rPh>
    <phoneticPr fontId="2"/>
  </si>
  <si>
    <t>(指数：令和3年度＝100）</t>
    <rPh sb="4" eb="6">
      <t>レイワ</t>
    </rPh>
    <rPh sb="7" eb="9">
      <t>ネンド</t>
    </rPh>
    <rPh sb="8" eb="9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</si>
  <si>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</si>
  <si>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-</t>
    <phoneticPr fontId="2"/>
  </si>
  <si>
    <t>令和元年度
当初予算</t>
    <rPh sb="0" eb="2">
      <t>レイワ</t>
    </rPh>
    <rPh sb="2" eb="4">
      <t>ガンネン</t>
    </rPh>
    <rPh sb="4" eb="5">
      <t>ド</t>
    </rPh>
    <rPh sb="6" eb="8">
      <t>トウショ</t>
    </rPh>
    <rPh sb="8" eb="10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</si>
</sst>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=0]&quot;-&quot;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6.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103">
    <xf numFmtId="0" fontId="0" fillId="0" borderId="0" xfId="0"/>
    <xf numFmtId="0" fontId="20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distributed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2" fillId="0" borderId="17" xfId="0" applyFont="1" applyFill="1" applyBorder="1" applyAlignment="1" applyProtection="1">
      <alignment horizontal="distributed" vertical="center" justifyLastLine="1"/>
      <protection locked="0"/>
    </xf>
    <xf numFmtId="0" fontId="20" fillId="0" borderId="18" xfId="0" applyFont="1" applyFill="1" applyBorder="1" applyAlignment="1" applyProtection="1">
      <alignment horizontal="distributed" vertical="center" justifyLastLine="1"/>
      <protection locked="0"/>
    </xf>
    <xf numFmtId="0" fontId="20" fillId="0" borderId="20" xfId="0" applyFont="1" applyFill="1" applyBorder="1" applyAlignment="1" applyProtection="1">
      <alignment horizontal="distributed" vertical="center" justifyLastLine="1"/>
      <protection locked="0"/>
    </xf>
    <xf numFmtId="0" fontId="20" fillId="0" borderId="15" xfId="0" applyFont="1" applyFill="1" applyBorder="1" applyAlignment="1" applyProtection="1">
      <alignment horizontal="distributed" vertical="center" justifyLastLine="1"/>
      <protection locked="0"/>
    </xf>
    <xf numFmtId="0" fontId="21" fillId="0" borderId="11" xfId="0" applyFont="1" applyFill="1" applyBorder="1" applyAlignment="1" applyProtection="1">
      <alignment horizontal="distributed" vertical="center" justifyLastLine="1"/>
      <protection locked="0"/>
    </xf>
    <xf numFmtId="0" fontId="21" fillId="0" borderId="12" xfId="0" applyFont="1" applyFill="1" applyBorder="1" applyAlignment="1" applyProtection="1">
      <alignment horizontal="distributed" vertical="center" justifyLastLine="1"/>
      <protection locked="0"/>
    </xf>
    <xf numFmtId="0" fontId="20" fillId="0" borderId="16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distributed" vertical="center" justifyLastLine="1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0" fontId="22" fillId="0" borderId="17" xfId="0" applyFont="1" applyFill="1" applyBorder="1" applyAlignment="1" applyProtection="1">
      <alignment horizontal="right" vertical="center"/>
      <protection locked="0"/>
    </xf>
    <xf numFmtId="0" fontId="22" fillId="0" borderId="19" xfId="0" applyFont="1" applyFill="1" applyBorder="1" applyAlignment="1" applyProtection="1">
      <alignment vertical="center"/>
      <protection locked="0"/>
    </xf>
    <xf numFmtId="0" fontId="22" fillId="0" borderId="19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distributed" vertical="center"/>
      <protection locked="0"/>
    </xf>
    <xf numFmtId="3" fontId="20" fillId="0" borderId="0" xfId="0" applyNumberFormat="1" applyFont="1" applyFill="1" applyBorder="1" applyAlignment="1" applyProtection="1">
      <alignment vertical="center"/>
      <protection locked="0"/>
    </xf>
    <xf numFmtId="0" fontId="20" fillId="0" borderId="20" xfId="0" applyFont="1" applyFill="1" applyBorder="1" applyAlignment="1" applyProtection="1">
      <alignment vertical="center"/>
      <protection locked="0"/>
    </xf>
    <xf numFmtId="0" fontId="21" fillId="0" borderId="14" xfId="0" applyFont="1" applyFill="1" applyBorder="1" applyAlignment="1" applyProtection="1">
      <alignment horizontal="distributed" vertical="center"/>
      <protection locked="0"/>
    </xf>
    <xf numFmtId="0" fontId="20" fillId="0" borderId="14" xfId="0" applyFont="1" applyFill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left" vertical="center"/>
      <protection locked="0"/>
    </xf>
    <xf numFmtId="3" fontId="20" fillId="0" borderId="0" xfId="0" applyNumberFormat="1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horizontal="distributed" vertical="center"/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22" fillId="0" borderId="11" xfId="0" applyFont="1" applyFill="1" applyBorder="1" applyAlignment="1" applyProtection="1">
      <alignment horizontal="distributed" vertical="center" wrapText="1"/>
      <protection locked="0"/>
    </xf>
    <xf numFmtId="0" fontId="22" fillId="0" borderId="12" xfId="0" applyFont="1" applyFill="1" applyBorder="1" applyAlignment="1" applyProtection="1">
      <alignment horizontal="distributed" vertical="center" wrapText="1"/>
      <protection locked="0"/>
    </xf>
    <xf numFmtId="0" fontId="22" fillId="0" borderId="19" xfId="0" applyFont="1" applyFill="1" applyBorder="1" applyAlignment="1" applyProtection="1">
      <alignment horizontal="right"/>
      <protection locked="0"/>
    </xf>
    <xf numFmtId="0" fontId="20" fillId="0" borderId="10" xfId="0" applyFont="1" applyFill="1" applyBorder="1" applyAlignment="1" applyProtection="1">
      <alignment horizontal="right"/>
      <protection locked="0"/>
    </xf>
    <xf numFmtId="3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Alignment="1" applyProtection="1">
      <alignment horizontal="right"/>
      <protection locked="0"/>
    </xf>
    <xf numFmtId="0" fontId="20" fillId="0" borderId="16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horizontal="distributed"/>
      <protection locked="0"/>
    </xf>
    <xf numFmtId="0" fontId="20" fillId="0" borderId="0" xfId="0" applyFont="1" applyFill="1" applyBorder="1" applyAlignment="1" applyProtection="1">
      <alignment vertical="distributed"/>
      <protection locked="0"/>
    </xf>
    <xf numFmtId="0" fontId="20" fillId="0" borderId="0" xfId="0" applyFont="1" applyFill="1" applyBorder="1" applyAlignment="1" applyProtection="1">
      <alignment horizontal="left" vertical="distributed"/>
      <protection locked="0"/>
    </xf>
    <xf numFmtId="0" fontId="20" fillId="0" borderId="0" xfId="0" applyFont="1" applyFill="1" applyAlignment="1" applyProtection="1">
      <alignment horizontal="left" vertical="distributed"/>
      <protection locked="0"/>
    </xf>
    <xf numFmtId="0" fontId="20" fillId="0" borderId="0" xfId="52" applyFont="1" applyFill="1" applyProtection="1">
      <protection locked="0"/>
    </xf>
    <xf numFmtId="0" fontId="21" fillId="0" borderId="0" xfId="52" applyFont="1" applyFill="1" applyProtection="1">
      <protection locked="0"/>
    </xf>
    <xf numFmtId="176" fontId="21" fillId="0" borderId="0" xfId="52" applyNumberFormat="1" applyFont="1" applyFill="1" applyAlignment="1" applyProtection="1">
      <alignment horizontal="right"/>
      <protection locked="0"/>
    </xf>
    <xf numFmtId="0" fontId="21" fillId="0" borderId="0" xfId="52" applyFont="1" applyFill="1" applyAlignment="1" applyProtection="1">
      <alignment horizontal="left"/>
      <protection locked="0"/>
    </xf>
    <xf numFmtId="38" fontId="20" fillId="0" borderId="0" xfId="33" applyFont="1" applyFill="1" applyBorder="1" applyAlignment="1" applyProtection="1">
      <alignment shrinkToFit="1"/>
    </xf>
    <xf numFmtId="38" fontId="20" fillId="0" borderId="0" xfId="33" applyFont="1" applyFill="1" applyBorder="1" applyAlignment="1" applyProtection="1">
      <alignment horizontal="right" shrinkToFit="1"/>
    </xf>
    <xf numFmtId="0" fontId="20" fillId="0" borderId="0" xfId="0" applyFont="1" applyFill="1" applyBorder="1" applyAlignment="1" applyProtection="1">
      <alignment shrinkToFit="1"/>
    </xf>
    <xf numFmtId="38" fontId="20" fillId="0" borderId="14" xfId="33" applyFont="1" applyFill="1" applyBorder="1" applyAlignment="1" applyProtection="1">
      <alignment shrinkToFit="1"/>
    </xf>
    <xf numFmtId="3" fontId="21" fillId="0" borderId="16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 applyAlignment="1" applyProtection="1">
      <alignment vertical="center"/>
    </xf>
    <xf numFmtId="3" fontId="21" fillId="0" borderId="16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3" fontId="20" fillId="0" borderId="0" xfId="0" applyNumberFormat="1" applyFont="1" applyFill="1" applyBorder="1" applyAlignment="1" applyProtection="1">
      <alignment vertical="center"/>
    </xf>
    <xf numFmtId="177" fontId="21" fillId="0" borderId="16" xfId="0" quotePrefix="1" applyNumberFormat="1" applyFont="1" applyFill="1" applyBorder="1" applyAlignment="1" applyProtection="1">
      <alignment horizontal="right" vertical="center"/>
    </xf>
    <xf numFmtId="177" fontId="21" fillId="0" borderId="16" xfId="0" applyNumberFormat="1" applyFont="1" applyFill="1" applyBorder="1" applyAlignment="1" applyProtection="1">
      <alignment horizontal="right" vertical="center"/>
    </xf>
    <xf numFmtId="3" fontId="21" fillId="0" borderId="20" xfId="0" applyNumberFormat="1" applyFont="1" applyFill="1" applyBorder="1" applyAlignment="1" applyProtection="1">
      <alignment vertical="center"/>
    </xf>
    <xf numFmtId="3" fontId="21" fillId="0" borderId="14" xfId="0" applyNumberFormat="1" applyFont="1" applyFill="1" applyBorder="1" applyAlignment="1" applyProtection="1">
      <alignment vertical="center"/>
    </xf>
    <xf numFmtId="176" fontId="20" fillId="0" borderId="10" xfId="0" applyNumberFormat="1" applyFont="1" applyFill="1" applyBorder="1" applyAlignment="1" applyProtection="1">
      <alignment shrinkToFit="1"/>
    </xf>
    <xf numFmtId="176" fontId="20" fillId="0" borderId="10" xfId="0" applyNumberFormat="1" applyFont="1" applyFill="1" applyBorder="1" applyAlignment="1" applyProtection="1">
      <alignment horizontal="right" shrinkToFit="1"/>
    </xf>
    <xf numFmtId="0" fontId="20" fillId="0" borderId="10" xfId="0" applyFont="1" applyFill="1" applyBorder="1" applyProtection="1"/>
    <xf numFmtId="176" fontId="20" fillId="0" borderId="15" xfId="0" applyNumberFormat="1" applyFont="1" applyFill="1" applyBorder="1" applyAlignment="1" applyProtection="1">
      <alignment shrinkToFit="1"/>
    </xf>
    <xf numFmtId="0" fontId="22" fillId="0" borderId="16" xfId="0" applyFont="1" applyFill="1" applyBorder="1" applyAlignment="1" applyProtection="1">
      <alignment horizontal="right"/>
      <protection locked="0"/>
    </xf>
    <xf numFmtId="38" fontId="20" fillId="0" borderId="16" xfId="33" applyFont="1" applyFill="1" applyBorder="1" applyAlignment="1" applyProtection="1">
      <alignment shrinkToFit="1"/>
      <protection locked="0"/>
    </xf>
    <xf numFmtId="38" fontId="20" fillId="0" borderId="16" xfId="33" applyFont="1" applyFill="1" applyBorder="1" applyAlignment="1" applyProtection="1">
      <alignment horizontal="right" shrinkToFit="1"/>
      <protection locked="0"/>
    </xf>
    <xf numFmtId="0" fontId="20" fillId="0" borderId="16" xfId="0" applyFont="1" applyFill="1" applyBorder="1" applyAlignment="1" applyProtection="1">
      <alignment shrinkToFit="1"/>
      <protection locked="0"/>
    </xf>
    <xf numFmtId="38" fontId="20" fillId="0" borderId="20" xfId="33" applyFont="1" applyFill="1" applyBorder="1" applyAlignment="1" applyProtection="1">
      <alignment shrinkToFit="1"/>
      <protection locked="0"/>
    </xf>
    <xf numFmtId="0" fontId="22" fillId="0" borderId="18" xfId="0" applyFont="1" applyFill="1" applyBorder="1" applyAlignment="1" applyProtection="1">
      <alignment vertical="center"/>
      <protection locked="0"/>
    </xf>
    <xf numFmtId="3" fontId="21" fillId="0" borderId="0" xfId="0" applyNumberFormat="1" applyFont="1" applyFill="1" applyBorder="1" applyAlignment="1" applyProtection="1">
      <alignment vertical="center"/>
      <protection locked="0"/>
    </xf>
    <xf numFmtId="3" fontId="21" fillId="0" borderId="10" xfId="0" applyNumberFormat="1" applyFont="1" applyFill="1" applyBorder="1" applyAlignment="1" applyProtection="1">
      <alignment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3" fontId="21" fillId="0" borderId="10" xfId="0" applyNumberFormat="1" applyFont="1" applyFill="1" applyBorder="1" applyAlignment="1" applyProtection="1">
      <alignment horizontal="right" vertical="center"/>
      <protection locked="0"/>
    </xf>
    <xf numFmtId="3" fontId="21" fillId="0" borderId="14" xfId="0" applyNumberFormat="1" applyFont="1" applyFill="1" applyBorder="1" applyAlignment="1" applyProtection="1">
      <alignment vertical="center"/>
      <protection locked="0"/>
    </xf>
    <xf numFmtId="3" fontId="21" fillId="0" borderId="15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2" fillId="0" borderId="16" xfId="0" applyFont="1" applyFill="1" applyBorder="1" applyAlignment="1" applyProtection="1">
      <alignment horizontal="distributed"/>
      <protection locked="0"/>
    </xf>
    <xf numFmtId="0" fontId="22" fillId="0" borderId="10" xfId="0" applyFont="1" applyFill="1" applyBorder="1" applyAlignment="1" applyProtection="1">
      <alignment horizontal="distributed"/>
      <protection locked="0"/>
    </xf>
    <xf numFmtId="0" fontId="22" fillId="0" borderId="12" xfId="0" applyFont="1" applyFill="1" applyBorder="1" applyAlignment="1" applyProtection="1">
      <alignment horizontal="distributed" vertical="center" justifyLastLine="1"/>
      <protection locked="0"/>
    </xf>
    <xf numFmtId="0" fontId="22" fillId="0" borderId="17" xfId="0" applyFont="1" applyFill="1" applyBorder="1" applyAlignment="1" applyProtection="1">
      <alignment horizontal="center"/>
      <protection locked="0"/>
    </xf>
    <xf numFmtId="0" fontId="22" fillId="0" borderId="18" xfId="0" applyFont="1" applyFill="1" applyBorder="1" applyAlignment="1" applyProtection="1">
      <alignment horizontal="center"/>
      <protection locked="0"/>
    </xf>
    <xf numFmtId="0" fontId="23" fillId="0" borderId="16" xfId="0" applyFont="1" applyFill="1" applyBorder="1" applyAlignment="1" applyProtection="1">
      <alignment horizontal="distributed"/>
      <protection locked="0"/>
    </xf>
    <xf numFmtId="0" fontId="23" fillId="0" borderId="10" xfId="0" applyFont="1" applyFill="1" applyBorder="1" applyAlignment="1" applyProtection="1">
      <alignment horizontal="distributed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2" fillId="0" borderId="20" xfId="0" applyFont="1" applyFill="1" applyBorder="1" applyAlignment="1" applyProtection="1">
      <alignment horizontal="distributed"/>
      <protection locked="0"/>
    </xf>
    <xf numFmtId="0" fontId="22" fillId="0" borderId="15" xfId="0" applyFont="1" applyFill="1" applyBorder="1" applyAlignment="1" applyProtection="1">
      <alignment horizontal="distributed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1" fillId="0" borderId="19" xfId="0" applyFont="1" applyFill="1" applyBorder="1" applyAlignment="1" applyProtection="1">
      <alignment horizontal="distributed" vertical="center"/>
      <protection locked="0"/>
    </xf>
    <xf numFmtId="0" fontId="21" fillId="0" borderId="14" xfId="0" applyFont="1" applyFill="1" applyBorder="1" applyAlignment="1" applyProtection="1">
      <alignment horizontal="distributed" vertical="center"/>
      <protection locked="0"/>
    </xf>
    <xf numFmtId="0" fontId="21" fillId="0" borderId="21" xfId="0" applyFont="1" applyFill="1" applyBorder="1" applyAlignment="1" applyProtection="1">
      <alignment horizontal="distributed" vertical="center" justifyLastLine="1"/>
      <protection locked="0"/>
    </xf>
    <xf numFmtId="0" fontId="21" fillId="0" borderId="13" xfId="0" applyFont="1" applyFill="1" applyBorder="1" applyAlignment="1" applyProtection="1">
      <alignment horizontal="distributed" vertical="center" justifyLastLine="1"/>
      <protection locked="0"/>
    </xf>
    <xf numFmtId="0" fontId="21" fillId="0" borderId="19" xfId="0" applyFont="1" applyFill="1" applyBorder="1" applyAlignment="1" applyProtection="1">
      <alignment horizontal="distributed" vertical="center" justifyLastLine="1"/>
      <protection locked="0"/>
    </xf>
    <xf numFmtId="0" fontId="21" fillId="0" borderId="18" xfId="0" applyFont="1" applyFill="1" applyBorder="1" applyAlignment="1" applyProtection="1">
      <alignment horizontal="distributed" vertical="center" justifyLastLine="1"/>
      <protection locked="0"/>
    </xf>
    <xf numFmtId="0" fontId="21" fillId="0" borderId="11" xfId="53" applyFont="1" applyFill="1" applyBorder="1" applyAlignment="1" applyProtection="1">
      <alignment horizontal="distributed" vertical="center" justifyLastLine="1"/>
      <protection locked="0"/>
    </xf>
    <xf numFmtId="0" fontId="21" fillId="0" borderId="17" xfId="53" applyFont="1" applyFill="1" applyBorder="1" applyAlignment="1" applyProtection="1">
      <alignment horizontal="distributed" vertical="center" justifyLastLine="1"/>
      <protection locked="0"/>
    </xf>
    <xf numFmtId="0" fontId="21" fillId="0" borderId="12" xfId="53" applyFont="1" applyFill="1" applyBorder="1" applyAlignment="1" applyProtection="1">
      <alignment horizontal="distributed" vertical="center" justifyLastLine="1"/>
      <protection locked="0"/>
    </xf>
    <xf numFmtId="0" fontId="20" fillId="0" borderId="14" xfId="0" applyFont="1" applyFill="1" applyBorder="1" applyAlignment="1" applyProtection="1">
      <alignment horizontal="right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_0120予算（その他）" xfId="52"/>
    <cellStyle name="標準_0121-0123決算" xfId="53"/>
    <cellStyle name="良い" xfId="5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BreakPreview" zoomScaleNormal="100" zoomScaleSheetLayoutView="100" workbookViewId="0"/>
  </sheetViews>
  <sheetFormatPr defaultColWidth="9" defaultRowHeight="15.75" x14ac:dyDescent="0.25"/>
  <cols>
    <col min="1" max="2" width="11.875" style="3" customWidth="1"/>
    <col min="3" max="5" width="13.625" style="3" customWidth="1"/>
    <col min="6" max="6" width="12.375" style="3" customWidth="1"/>
    <col min="7" max="7" width="6.125" style="3" customWidth="1"/>
    <col min="8" max="8" width="4.625" style="3" customWidth="1"/>
    <col min="9" max="9" width="9" style="3"/>
    <col min="10" max="11" width="9.125" style="3" bestFit="1" customWidth="1"/>
    <col min="12" max="16384" width="9" style="3"/>
  </cols>
  <sheetData>
    <row r="1" spans="1:11" ht="17.25" customHeight="1" x14ac:dyDescent="0.25">
      <c r="A1" s="29" t="s">
        <v>48</v>
      </c>
      <c r="B1" s="30"/>
      <c r="C1" s="30"/>
      <c r="D1" s="4"/>
      <c r="E1" s="4"/>
      <c r="F1" s="4"/>
      <c r="G1" s="4"/>
    </row>
    <row r="2" spans="1:11" ht="27" customHeight="1" x14ac:dyDescent="0.25">
      <c r="A2" s="81" t="s">
        <v>1</v>
      </c>
      <c r="B2" s="81"/>
      <c r="C2" s="32" t="s">
        <v>59</v>
      </c>
      <c r="D2" s="31" t="s">
        <v>57</v>
      </c>
      <c r="E2" s="32" t="s">
        <v>54</v>
      </c>
      <c r="F2" s="32" t="s">
        <v>63</v>
      </c>
      <c r="G2" s="32" t="s">
        <v>2</v>
      </c>
    </row>
    <row r="3" spans="1:11" ht="15" customHeight="1" x14ac:dyDescent="0.25">
      <c r="A3" s="82" t="s">
        <v>3</v>
      </c>
      <c r="B3" s="83"/>
      <c r="C3" s="65" t="s">
        <v>4</v>
      </c>
      <c r="D3" s="33" t="s">
        <v>4</v>
      </c>
      <c r="E3" s="2" t="s">
        <v>4</v>
      </c>
      <c r="F3" s="2" t="s">
        <v>4</v>
      </c>
      <c r="G3" s="34" t="s">
        <v>49</v>
      </c>
    </row>
    <row r="4" spans="1:11" ht="15" customHeight="1" x14ac:dyDescent="0.25">
      <c r="A4" s="79" t="s">
        <v>5</v>
      </c>
      <c r="B4" s="80"/>
      <c r="C4" s="66">
        <v>3625195</v>
      </c>
      <c r="D4" s="46">
        <v>3518447</v>
      </c>
      <c r="E4" s="46">
        <v>3711452</v>
      </c>
      <c r="F4" s="46">
        <v>3848519</v>
      </c>
      <c r="G4" s="61">
        <f>C4/D4*100</f>
        <v>103.03395219538621</v>
      </c>
      <c r="J4" s="35"/>
      <c r="K4" s="35"/>
    </row>
    <row r="5" spans="1:11" ht="15" customHeight="1" x14ac:dyDescent="0.25">
      <c r="A5" s="79" t="s">
        <v>6</v>
      </c>
      <c r="B5" s="80"/>
      <c r="C5" s="66">
        <v>2</v>
      </c>
      <c r="D5" s="46">
        <v>20</v>
      </c>
      <c r="E5" s="46">
        <v>20</v>
      </c>
      <c r="F5" s="46">
        <v>20</v>
      </c>
      <c r="G5" s="61">
        <f t="shared" ref="G5:G16" si="0">C5/D5*100</f>
        <v>10</v>
      </c>
      <c r="J5" s="35"/>
      <c r="K5" s="35"/>
    </row>
    <row r="6" spans="1:11" ht="15" customHeight="1" x14ac:dyDescent="0.25">
      <c r="A6" s="84" t="s">
        <v>7</v>
      </c>
      <c r="B6" s="85"/>
      <c r="C6" s="66">
        <v>1730</v>
      </c>
      <c r="D6" s="46">
        <v>1871</v>
      </c>
      <c r="E6" s="46">
        <v>2050</v>
      </c>
      <c r="F6" s="46">
        <v>1700</v>
      </c>
      <c r="G6" s="61">
        <f t="shared" si="0"/>
        <v>92.463923035809728</v>
      </c>
      <c r="J6" s="36"/>
      <c r="K6" s="35"/>
    </row>
    <row r="7" spans="1:11" ht="15" customHeight="1" x14ac:dyDescent="0.25">
      <c r="A7" s="79" t="s">
        <v>8</v>
      </c>
      <c r="B7" s="80"/>
      <c r="C7" s="66">
        <v>1</v>
      </c>
      <c r="D7" s="46">
        <v>1</v>
      </c>
      <c r="E7" s="46">
        <v>14701</v>
      </c>
      <c r="F7" s="46">
        <v>1</v>
      </c>
      <c r="G7" s="61">
        <f t="shared" si="0"/>
        <v>100</v>
      </c>
      <c r="J7" s="35"/>
      <c r="K7" s="35"/>
    </row>
    <row r="8" spans="1:11" ht="15" customHeight="1" x14ac:dyDescent="0.25">
      <c r="A8" s="84" t="s">
        <v>9</v>
      </c>
      <c r="B8" s="85"/>
      <c r="C8" s="66">
        <v>0</v>
      </c>
      <c r="D8" s="46">
        <v>0</v>
      </c>
      <c r="E8" s="46">
        <v>0</v>
      </c>
      <c r="F8" s="46">
        <v>0</v>
      </c>
      <c r="G8" s="62" t="s">
        <v>62</v>
      </c>
      <c r="J8" s="35"/>
      <c r="K8" s="35"/>
    </row>
    <row r="9" spans="1:11" ht="15" customHeight="1" x14ac:dyDescent="0.25">
      <c r="A9" s="79" t="s">
        <v>10</v>
      </c>
      <c r="B9" s="80"/>
      <c r="C9" s="66">
        <v>0</v>
      </c>
      <c r="D9" s="46">
        <v>0</v>
      </c>
      <c r="E9" s="46">
        <v>0</v>
      </c>
      <c r="F9" s="46">
        <v>0</v>
      </c>
      <c r="G9" s="62" t="s">
        <v>62</v>
      </c>
      <c r="J9" s="35"/>
      <c r="K9" s="35"/>
    </row>
    <row r="10" spans="1:11" ht="15" customHeight="1" x14ac:dyDescent="0.25">
      <c r="A10" s="79" t="s">
        <v>11</v>
      </c>
      <c r="B10" s="80"/>
      <c r="C10" s="66">
        <v>14856179</v>
      </c>
      <c r="D10" s="46">
        <v>15128028</v>
      </c>
      <c r="E10" s="46">
        <v>15042420</v>
      </c>
      <c r="F10" s="46">
        <v>14181178</v>
      </c>
      <c r="G10" s="61">
        <f t="shared" si="0"/>
        <v>98.203010993898204</v>
      </c>
      <c r="J10" s="35"/>
      <c r="K10" s="35"/>
    </row>
    <row r="11" spans="1:11" ht="15" customHeight="1" x14ac:dyDescent="0.25">
      <c r="A11" s="79" t="s">
        <v>12</v>
      </c>
      <c r="B11" s="80"/>
      <c r="C11" s="67">
        <v>0</v>
      </c>
      <c r="D11" s="47">
        <v>0</v>
      </c>
      <c r="E11" s="47">
        <v>0</v>
      </c>
      <c r="F11" s="47">
        <v>0</v>
      </c>
      <c r="G11" s="62" t="s">
        <v>62</v>
      </c>
      <c r="J11" s="35"/>
      <c r="K11" s="35"/>
    </row>
    <row r="12" spans="1:11" ht="15" customHeight="1" x14ac:dyDescent="0.25">
      <c r="A12" s="79" t="s">
        <v>13</v>
      </c>
      <c r="B12" s="80"/>
      <c r="C12" s="66">
        <v>200</v>
      </c>
      <c r="D12" s="46">
        <v>200</v>
      </c>
      <c r="E12" s="46">
        <v>500</v>
      </c>
      <c r="F12" s="46">
        <v>500</v>
      </c>
      <c r="G12" s="61">
        <f t="shared" si="0"/>
        <v>100</v>
      </c>
      <c r="J12" s="36"/>
      <c r="K12" s="35"/>
    </row>
    <row r="13" spans="1:11" ht="15" customHeight="1" x14ac:dyDescent="0.25">
      <c r="A13" s="79" t="s">
        <v>14</v>
      </c>
      <c r="B13" s="80"/>
      <c r="C13" s="66">
        <v>1815770</v>
      </c>
      <c r="D13" s="46">
        <v>2047757</v>
      </c>
      <c r="E13" s="46">
        <v>1842621</v>
      </c>
      <c r="F13" s="46">
        <v>1726409</v>
      </c>
      <c r="G13" s="61">
        <f t="shared" si="0"/>
        <v>88.671165572868262</v>
      </c>
      <c r="J13" s="35"/>
      <c r="K13" s="35"/>
    </row>
    <row r="14" spans="1:11" ht="15" customHeight="1" x14ac:dyDescent="0.25">
      <c r="A14" s="79" t="s">
        <v>15</v>
      </c>
      <c r="B14" s="80"/>
      <c r="C14" s="66">
        <v>1</v>
      </c>
      <c r="D14" s="46">
        <v>1</v>
      </c>
      <c r="E14" s="46">
        <v>1</v>
      </c>
      <c r="F14" s="46">
        <v>1</v>
      </c>
      <c r="G14" s="61">
        <f t="shared" si="0"/>
        <v>100</v>
      </c>
      <c r="J14" s="35"/>
      <c r="K14" s="35"/>
    </row>
    <row r="15" spans="1:11" ht="15" customHeight="1" x14ac:dyDescent="0.25">
      <c r="A15" s="79" t="s">
        <v>16</v>
      </c>
      <c r="B15" s="80"/>
      <c r="C15" s="66">
        <v>21406</v>
      </c>
      <c r="D15" s="46">
        <v>20539</v>
      </c>
      <c r="E15" s="46">
        <v>12698</v>
      </c>
      <c r="F15" s="46">
        <v>18110</v>
      </c>
      <c r="G15" s="61">
        <f t="shared" si="0"/>
        <v>104.22123764545499</v>
      </c>
      <c r="J15" s="35"/>
      <c r="K15" s="35"/>
    </row>
    <row r="16" spans="1:11" ht="15" customHeight="1" x14ac:dyDescent="0.25">
      <c r="A16" s="79" t="s">
        <v>17</v>
      </c>
      <c r="B16" s="80"/>
      <c r="C16" s="66">
        <f>SUM(C4:C15)</f>
        <v>20320484</v>
      </c>
      <c r="D16" s="46">
        <f>SUM(D4:D15)</f>
        <v>20716864</v>
      </c>
      <c r="E16" s="46">
        <f>SUM(E4:E15)</f>
        <v>20626463</v>
      </c>
      <c r="F16" s="46">
        <v>19776438</v>
      </c>
      <c r="G16" s="61">
        <f t="shared" si="0"/>
        <v>98.086679528330151</v>
      </c>
      <c r="J16" s="35"/>
      <c r="K16" s="35"/>
    </row>
    <row r="17" spans="1:13" ht="15" customHeight="1" x14ac:dyDescent="0.25">
      <c r="A17" s="37"/>
      <c r="B17" s="38"/>
      <c r="C17" s="68"/>
      <c r="D17" s="48"/>
      <c r="E17" s="48"/>
      <c r="F17" s="48"/>
      <c r="G17" s="63"/>
      <c r="J17" s="35"/>
      <c r="K17" s="35"/>
    </row>
    <row r="18" spans="1:13" ht="15" customHeight="1" x14ac:dyDescent="0.25">
      <c r="A18" s="86" t="s">
        <v>18</v>
      </c>
      <c r="B18" s="87"/>
      <c r="C18" s="68"/>
      <c r="D18" s="48"/>
      <c r="E18" s="48"/>
      <c r="F18" s="48"/>
      <c r="G18" s="63"/>
      <c r="I18" s="39"/>
      <c r="J18" s="40"/>
      <c r="K18" s="40"/>
      <c r="L18" s="41"/>
      <c r="M18" s="41"/>
    </row>
    <row r="19" spans="1:13" ht="15" customHeight="1" x14ac:dyDescent="0.25">
      <c r="A19" s="79" t="s">
        <v>19</v>
      </c>
      <c r="B19" s="80"/>
      <c r="C19" s="66">
        <v>215813</v>
      </c>
      <c r="D19" s="46">
        <v>222125</v>
      </c>
      <c r="E19" s="46">
        <v>221474</v>
      </c>
      <c r="F19" s="46">
        <v>216052</v>
      </c>
      <c r="G19" s="61">
        <f t="shared" ref="G19:G32" si="1">C19/D19*100</f>
        <v>97.158356781091726</v>
      </c>
    </row>
    <row r="20" spans="1:13" ht="15" customHeight="1" x14ac:dyDescent="0.25">
      <c r="A20" s="79" t="s">
        <v>20</v>
      </c>
      <c r="B20" s="80"/>
      <c r="C20" s="66">
        <v>14397392</v>
      </c>
      <c r="D20" s="46">
        <v>14795595</v>
      </c>
      <c r="E20" s="46">
        <v>14818443</v>
      </c>
      <c r="F20" s="46">
        <v>14010379</v>
      </c>
      <c r="G20" s="61">
        <f t="shared" si="1"/>
        <v>97.30863814533987</v>
      </c>
      <c r="I20" s="4"/>
    </row>
    <row r="21" spans="1:13" ht="15" customHeight="1" x14ac:dyDescent="0.25">
      <c r="A21" s="79" t="s">
        <v>46</v>
      </c>
      <c r="B21" s="80"/>
      <c r="C21" s="66">
        <v>5411953</v>
      </c>
      <c r="D21" s="46">
        <v>5408188</v>
      </c>
      <c r="E21" s="46">
        <v>5299838</v>
      </c>
      <c r="F21" s="46">
        <v>5287368</v>
      </c>
      <c r="G21" s="61">
        <f t="shared" si="1"/>
        <v>100.06961666273435</v>
      </c>
      <c r="I21" s="4"/>
    </row>
    <row r="22" spans="1:13" ht="15" customHeight="1" x14ac:dyDescent="0.25">
      <c r="A22" s="79" t="s">
        <v>21</v>
      </c>
      <c r="B22" s="80"/>
      <c r="C22" s="66">
        <v>0</v>
      </c>
      <c r="D22" s="46">
        <v>0</v>
      </c>
      <c r="E22" s="46">
        <v>0</v>
      </c>
      <c r="F22" s="46">
        <v>0</v>
      </c>
      <c r="G22" s="62" t="s">
        <v>62</v>
      </c>
      <c r="I22" s="4"/>
    </row>
    <row r="23" spans="1:13" ht="15" customHeight="1" x14ac:dyDescent="0.25">
      <c r="A23" s="79" t="s">
        <v>22</v>
      </c>
      <c r="B23" s="80"/>
      <c r="C23" s="66">
        <v>0</v>
      </c>
      <c r="D23" s="46">
        <v>0</v>
      </c>
      <c r="E23" s="46">
        <v>0</v>
      </c>
      <c r="F23" s="46">
        <v>0</v>
      </c>
      <c r="G23" s="62" t="s">
        <v>62</v>
      </c>
    </row>
    <row r="24" spans="1:13" ht="15" customHeight="1" x14ac:dyDescent="0.25">
      <c r="A24" s="79" t="s">
        <v>23</v>
      </c>
      <c r="B24" s="80"/>
      <c r="C24" s="66">
        <v>0</v>
      </c>
      <c r="D24" s="46">
        <v>0</v>
      </c>
      <c r="E24" s="46">
        <v>0</v>
      </c>
      <c r="F24" s="46">
        <v>0</v>
      </c>
      <c r="G24" s="62" t="s">
        <v>62</v>
      </c>
    </row>
    <row r="25" spans="1:13" ht="15" customHeight="1" x14ac:dyDescent="0.25">
      <c r="A25" s="79" t="s">
        <v>24</v>
      </c>
      <c r="B25" s="80"/>
      <c r="C25" s="66">
        <v>0</v>
      </c>
      <c r="D25" s="46">
        <v>0</v>
      </c>
      <c r="E25" s="46">
        <v>0</v>
      </c>
      <c r="F25" s="46">
        <v>0</v>
      </c>
      <c r="G25" s="62" t="s">
        <v>62</v>
      </c>
    </row>
    <row r="26" spans="1:13" ht="15" customHeight="1" x14ac:dyDescent="0.25">
      <c r="A26" s="79" t="s">
        <v>25</v>
      </c>
      <c r="B26" s="80"/>
      <c r="C26" s="66">
        <v>5</v>
      </c>
      <c r="D26" s="46">
        <v>5</v>
      </c>
      <c r="E26" s="46">
        <v>5</v>
      </c>
      <c r="F26" s="46">
        <v>10</v>
      </c>
      <c r="G26" s="61">
        <f t="shared" si="1"/>
        <v>100</v>
      </c>
    </row>
    <row r="27" spans="1:13" ht="15" customHeight="1" x14ac:dyDescent="0.25">
      <c r="A27" s="79" t="s">
        <v>26</v>
      </c>
      <c r="B27" s="80"/>
      <c r="C27" s="66">
        <v>231761</v>
      </c>
      <c r="D27" s="46">
        <v>229351</v>
      </c>
      <c r="E27" s="46">
        <v>224803</v>
      </c>
      <c r="F27" s="46">
        <v>203729</v>
      </c>
      <c r="G27" s="61">
        <f t="shared" si="1"/>
        <v>101.05079114544955</v>
      </c>
    </row>
    <row r="28" spans="1:13" ht="15" customHeight="1" x14ac:dyDescent="0.25">
      <c r="A28" s="79" t="s">
        <v>27</v>
      </c>
      <c r="B28" s="80"/>
      <c r="C28" s="66">
        <v>200</v>
      </c>
      <c r="D28" s="46">
        <v>200</v>
      </c>
      <c r="E28" s="46">
        <v>500</v>
      </c>
      <c r="F28" s="46">
        <v>500</v>
      </c>
      <c r="G28" s="61">
        <f t="shared" si="1"/>
        <v>100</v>
      </c>
    </row>
    <row r="29" spans="1:13" ht="15" customHeight="1" x14ac:dyDescent="0.25">
      <c r="A29" s="79" t="s">
        <v>28</v>
      </c>
      <c r="B29" s="80"/>
      <c r="C29" s="66">
        <v>600</v>
      </c>
      <c r="D29" s="46">
        <v>600</v>
      </c>
      <c r="E29" s="46">
        <v>600</v>
      </c>
      <c r="F29" s="46">
        <v>1500</v>
      </c>
      <c r="G29" s="61">
        <f t="shared" si="1"/>
        <v>100</v>
      </c>
    </row>
    <row r="30" spans="1:13" ht="15" customHeight="1" x14ac:dyDescent="0.25">
      <c r="A30" s="79" t="s">
        <v>29</v>
      </c>
      <c r="B30" s="80"/>
      <c r="C30" s="66">
        <v>12760</v>
      </c>
      <c r="D30" s="46">
        <v>10800</v>
      </c>
      <c r="E30" s="46">
        <v>10800</v>
      </c>
      <c r="F30" s="46">
        <v>6900</v>
      </c>
      <c r="G30" s="61">
        <f t="shared" si="1"/>
        <v>118.14814814814815</v>
      </c>
    </row>
    <row r="31" spans="1:13" ht="15" customHeight="1" x14ac:dyDescent="0.25">
      <c r="A31" s="79" t="s">
        <v>30</v>
      </c>
      <c r="B31" s="80"/>
      <c r="C31" s="66">
        <v>50000</v>
      </c>
      <c r="D31" s="46">
        <v>50000</v>
      </c>
      <c r="E31" s="46">
        <v>50000</v>
      </c>
      <c r="F31" s="46">
        <v>50000</v>
      </c>
      <c r="G31" s="61">
        <f t="shared" si="1"/>
        <v>100</v>
      </c>
    </row>
    <row r="32" spans="1:13" ht="15" customHeight="1" x14ac:dyDescent="0.25">
      <c r="A32" s="88" t="s">
        <v>31</v>
      </c>
      <c r="B32" s="89"/>
      <c r="C32" s="69">
        <f>SUM(C19:C31)</f>
        <v>20320484</v>
      </c>
      <c r="D32" s="49">
        <f>SUM(D19:D31)</f>
        <v>20716864</v>
      </c>
      <c r="E32" s="49">
        <f>SUM(E19:E31)</f>
        <v>20626463</v>
      </c>
      <c r="F32" s="49">
        <v>19776438</v>
      </c>
      <c r="G32" s="64">
        <f t="shared" si="1"/>
        <v>98.086679528330151</v>
      </c>
    </row>
    <row r="33" spans="1:7" ht="15" customHeight="1" x14ac:dyDescent="0.25">
      <c r="A33" s="90" t="s">
        <v>0</v>
      </c>
      <c r="B33" s="90"/>
      <c r="C33" s="90"/>
      <c r="D33" s="90"/>
      <c r="E33" s="90"/>
      <c r="F33" s="90"/>
      <c r="G33" s="90"/>
    </row>
    <row r="34" spans="1:7" ht="15" customHeight="1" x14ac:dyDescent="0.25"/>
    <row r="35" spans="1:7" ht="15" customHeight="1" x14ac:dyDescent="0.25">
      <c r="A35" s="42"/>
    </row>
    <row r="36" spans="1:7" ht="15" customHeight="1" x14ac:dyDescent="0.25">
      <c r="A36" s="43"/>
      <c r="D36" s="44"/>
      <c r="E36" s="44"/>
      <c r="F36" s="44"/>
      <c r="G36" s="45"/>
    </row>
    <row r="37" spans="1:7" ht="15" customHeight="1" x14ac:dyDescent="0.25">
      <c r="D37" s="43"/>
      <c r="E37" s="43"/>
      <c r="F37" s="43"/>
      <c r="G37" s="43"/>
    </row>
    <row r="38" spans="1:7" ht="15" customHeight="1" x14ac:dyDescent="0.25">
      <c r="A38" s="42"/>
      <c r="B38" s="42"/>
      <c r="C38" s="42"/>
      <c r="D38" s="42"/>
      <c r="E38" s="42"/>
      <c r="F38" s="42"/>
      <c r="G38" s="42"/>
    </row>
    <row r="39" spans="1:7" ht="15" customHeight="1" x14ac:dyDescent="0.25"/>
    <row r="40" spans="1:7" ht="15" customHeight="1" x14ac:dyDescent="0.25"/>
    <row r="41" spans="1:7" ht="15" customHeight="1" x14ac:dyDescent="0.25"/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</sheetData>
  <mergeCells count="31">
    <mergeCell ref="A21:B21"/>
    <mergeCell ref="A28:B28"/>
    <mergeCell ref="A29:B29"/>
    <mergeCell ref="A30:B30"/>
    <mergeCell ref="A31:B31"/>
    <mergeCell ref="A32:B32"/>
    <mergeCell ref="A33:G33"/>
    <mergeCell ref="A22:B22"/>
    <mergeCell ref="A23:B23"/>
    <mergeCell ref="A24:B24"/>
    <mergeCell ref="A25:B25"/>
    <mergeCell ref="A26:B26"/>
    <mergeCell ref="A27:B27"/>
    <mergeCell ref="A20:B20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7:B7"/>
    <mergeCell ref="A2:B2"/>
    <mergeCell ref="A3:B3"/>
    <mergeCell ref="A4:B4"/>
    <mergeCell ref="A5:B5"/>
    <mergeCell ref="A6:B6"/>
  </mergeCells>
  <phoneticPr fontId="2"/>
  <pageMargins left="0.86614173228346458" right="0.70866141732283472" top="0.59055118110236227" bottom="0.15748031496062992" header="0.51181102362204722" footer="0.23622047244094491"/>
  <pageSetup paperSize="9" scale="99" firstPageNumber="1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view="pageBreakPreview" zoomScale="70" zoomScaleNormal="75" zoomScaleSheetLayoutView="70" workbookViewId="0">
      <pane xSplit="3" ySplit="3" topLeftCell="D4" activePane="bottomRight" state="frozen"/>
      <selection activeCell="D20" sqref="D20"/>
      <selection pane="topRight" activeCell="D20" sqref="D20"/>
      <selection pane="bottomLeft" activeCell="D20" sqref="D20"/>
      <selection pane="bottomRight"/>
    </sheetView>
  </sheetViews>
  <sheetFormatPr defaultColWidth="9" defaultRowHeight="15.75" x14ac:dyDescent="0.15"/>
  <cols>
    <col min="1" max="1" width="1.125" style="1" customWidth="1"/>
    <col min="2" max="2" width="18.875" style="28" customWidth="1"/>
    <col min="3" max="3" width="1.125" style="1" customWidth="1"/>
    <col min="4" max="4" width="15.625" style="1" customWidth="1"/>
    <col min="5" max="5" width="14.875" style="1" customWidth="1"/>
    <col min="6" max="6" width="15.625" style="1" customWidth="1"/>
    <col min="7" max="7" width="14.125" style="1" bestFit="1" customWidth="1"/>
    <col min="8" max="8" width="15.625" style="1" customWidth="1"/>
    <col min="9" max="9" width="18.125" style="1" customWidth="1"/>
    <col min="10" max="10" width="15.625" style="1" customWidth="1"/>
    <col min="11" max="11" width="16.625" style="1" customWidth="1"/>
    <col min="12" max="12" width="15.625" style="1" customWidth="1"/>
    <col min="13" max="13" width="17" style="1" customWidth="1"/>
    <col min="14" max="14" width="15.625" style="1" customWidth="1"/>
    <col min="15" max="17" width="16.375" style="1" customWidth="1"/>
    <col min="18" max="18" width="15.625" style="1" customWidth="1"/>
    <col min="19" max="19" width="10.125" style="1" customWidth="1"/>
    <col min="20" max="20" width="15.625" style="1" customWidth="1"/>
    <col min="21" max="21" width="10.125" style="1" customWidth="1"/>
    <col min="22" max="22" width="15.625" style="1" customWidth="1"/>
    <col min="23" max="23" width="10.125" style="1" customWidth="1"/>
    <col min="24" max="24" width="5.5" style="8" customWidth="1"/>
    <col min="25" max="25" width="10" style="1" customWidth="1"/>
    <col min="26" max="26" width="5.625" style="1" customWidth="1"/>
    <col min="27" max="27" width="9.625" style="1" customWidth="1"/>
    <col min="28" max="28" width="5.5" style="1" customWidth="1"/>
    <col min="29" max="29" width="9.875" style="1" customWidth="1"/>
    <col min="30" max="30" width="5.5" style="1" customWidth="1"/>
    <col min="31" max="31" width="11.375" style="1" customWidth="1"/>
    <col min="32" max="32" width="6.875" style="1" customWidth="1"/>
    <col min="33" max="33" width="10.125" style="1" customWidth="1"/>
    <col min="34" max="34" width="7.625" style="1" customWidth="1"/>
    <col min="35" max="16384" width="9" style="1"/>
  </cols>
  <sheetData>
    <row r="1" spans="1:23" ht="31.5" customHeight="1" x14ac:dyDescent="0.25">
      <c r="A1" s="6" t="s">
        <v>32</v>
      </c>
      <c r="B1" s="7"/>
      <c r="C1" s="8"/>
      <c r="D1" s="5"/>
      <c r="E1" s="5"/>
      <c r="F1" s="101"/>
      <c r="G1" s="101"/>
      <c r="H1" s="101"/>
      <c r="I1" s="101"/>
      <c r="J1" s="102"/>
      <c r="K1" s="102"/>
      <c r="L1" s="100" t="s">
        <v>60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3" ht="23.25" customHeight="1" x14ac:dyDescent="0.15">
      <c r="A2" s="9"/>
      <c r="B2" s="91" t="s">
        <v>1</v>
      </c>
      <c r="C2" s="10"/>
      <c r="D2" s="93" t="s">
        <v>33</v>
      </c>
      <c r="E2" s="94"/>
      <c r="F2" s="95" t="s">
        <v>34</v>
      </c>
      <c r="G2" s="96"/>
      <c r="H2" s="95" t="s">
        <v>35</v>
      </c>
      <c r="I2" s="96"/>
      <c r="J2" s="97" t="s">
        <v>36</v>
      </c>
      <c r="K2" s="98"/>
      <c r="L2" s="99" t="s">
        <v>37</v>
      </c>
      <c r="M2" s="99"/>
      <c r="N2" s="99" t="s">
        <v>45</v>
      </c>
      <c r="O2" s="99"/>
      <c r="P2" s="99" t="s">
        <v>47</v>
      </c>
      <c r="Q2" s="99"/>
      <c r="R2" s="99" t="s">
        <v>53</v>
      </c>
      <c r="S2" s="99"/>
      <c r="T2" s="99" t="s">
        <v>58</v>
      </c>
      <c r="U2" s="99"/>
      <c r="V2" s="99" t="s">
        <v>61</v>
      </c>
      <c r="W2" s="99"/>
    </row>
    <row r="3" spans="1:23" ht="23.25" customHeight="1" x14ac:dyDescent="0.15">
      <c r="A3" s="11"/>
      <c r="B3" s="92"/>
      <c r="C3" s="12"/>
      <c r="D3" s="13" t="s">
        <v>38</v>
      </c>
      <c r="E3" s="13" t="s">
        <v>39</v>
      </c>
      <c r="F3" s="14" t="s">
        <v>38</v>
      </c>
      <c r="G3" s="14" t="s">
        <v>39</v>
      </c>
      <c r="H3" s="14" t="s">
        <v>38</v>
      </c>
      <c r="I3" s="14" t="s">
        <v>39</v>
      </c>
      <c r="J3" s="14" t="s">
        <v>38</v>
      </c>
      <c r="K3" s="14" t="s">
        <v>39</v>
      </c>
      <c r="L3" s="14" t="s">
        <v>38</v>
      </c>
      <c r="M3" s="14" t="s">
        <v>39</v>
      </c>
      <c r="N3" s="14" t="s">
        <v>38</v>
      </c>
      <c r="O3" s="14" t="s">
        <v>39</v>
      </c>
      <c r="P3" s="14" t="s">
        <v>38</v>
      </c>
      <c r="Q3" s="14" t="s">
        <v>39</v>
      </c>
      <c r="R3" s="14" t="s">
        <v>38</v>
      </c>
      <c r="S3" s="14" t="s">
        <v>39</v>
      </c>
      <c r="T3" s="14" t="s">
        <v>38</v>
      </c>
      <c r="U3" s="14" t="s">
        <v>39</v>
      </c>
      <c r="V3" s="13" t="s">
        <v>38</v>
      </c>
      <c r="W3" s="13" t="s">
        <v>39</v>
      </c>
    </row>
    <row r="4" spans="1:23" ht="22.5" customHeight="1" x14ac:dyDescent="0.15">
      <c r="A4" s="15"/>
      <c r="B4" s="16"/>
      <c r="C4" s="17"/>
      <c r="D4" s="18" t="s">
        <v>40</v>
      </c>
      <c r="E4" s="19"/>
      <c r="F4" s="20" t="s">
        <v>40</v>
      </c>
      <c r="G4" s="19"/>
      <c r="H4" s="20" t="s">
        <v>51</v>
      </c>
      <c r="I4" s="19"/>
      <c r="J4" s="20" t="s">
        <v>51</v>
      </c>
      <c r="K4" s="19"/>
      <c r="L4" s="20" t="s">
        <v>40</v>
      </c>
      <c r="M4" s="19"/>
      <c r="N4" s="20" t="s">
        <v>40</v>
      </c>
      <c r="O4" s="19"/>
      <c r="P4" s="78" t="s">
        <v>40</v>
      </c>
      <c r="Q4" s="77"/>
      <c r="R4" s="20" t="s">
        <v>40</v>
      </c>
      <c r="S4" s="19"/>
      <c r="T4" s="20" t="s">
        <v>40</v>
      </c>
      <c r="U4" s="77"/>
      <c r="V4" s="20" t="s">
        <v>40</v>
      </c>
      <c r="W4" s="70"/>
    </row>
    <row r="5" spans="1:23" ht="24" customHeight="1" x14ac:dyDescent="0.15">
      <c r="A5" s="15"/>
      <c r="B5" s="21" t="s">
        <v>5</v>
      </c>
      <c r="C5" s="8"/>
      <c r="D5" s="50">
        <v>4459973</v>
      </c>
      <c r="E5" s="51">
        <f>D5/V5*100</f>
        <v>119.58016383654098</v>
      </c>
      <c r="F5" s="51">
        <v>4423339</v>
      </c>
      <c r="G5" s="51">
        <f>F5/V5*100</f>
        <v>118.59793822172495</v>
      </c>
      <c r="H5" s="51">
        <v>4384678</v>
      </c>
      <c r="I5" s="51">
        <f>H5/V5*100</f>
        <v>117.56136497025358</v>
      </c>
      <c r="J5" s="51">
        <v>4120329</v>
      </c>
      <c r="K5" s="51">
        <f>J5/V5*100</f>
        <v>110.47367705599362</v>
      </c>
      <c r="L5" s="51">
        <v>4047787</v>
      </c>
      <c r="M5" s="51">
        <f>L5/V5*100</f>
        <v>108.52869123544484</v>
      </c>
      <c r="N5" s="51">
        <v>3920411</v>
      </c>
      <c r="O5" s="51">
        <f>N5/V5*100</f>
        <v>105.11350398008629</v>
      </c>
      <c r="P5" s="51">
        <v>3878654</v>
      </c>
      <c r="Q5" s="51">
        <f>P5/V5*100</f>
        <v>103.99392121549951</v>
      </c>
      <c r="R5" s="51">
        <v>4017040</v>
      </c>
      <c r="S5" s="51">
        <f>R5/V5*100</f>
        <v>107.70430703009603</v>
      </c>
      <c r="T5" s="51">
        <v>3905699</v>
      </c>
      <c r="U5" s="51">
        <f>T5/V5*100</f>
        <v>104.71904792163859</v>
      </c>
      <c r="V5" s="71">
        <v>3729693</v>
      </c>
      <c r="W5" s="72">
        <v>100</v>
      </c>
    </row>
    <row r="6" spans="1:23" ht="24" customHeight="1" x14ac:dyDescent="0.15">
      <c r="A6" s="15"/>
      <c r="B6" s="21" t="s">
        <v>6</v>
      </c>
      <c r="C6" s="8"/>
      <c r="D6" s="52">
        <v>0</v>
      </c>
      <c r="E6" s="53" t="s">
        <v>50</v>
      </c>
      <c r="F6" s="54">
        <v>0</v>
      </c>
      <c r="G6" s="53" t="s">
        <v>50</v>
      </c>
      <c r="H6" s="54">
        <v>0</v>
      </c>
      <c r="I6" s="53" t="s">
        <v>50</v>
      </c>
      <c r="J6" s="54">
        <v>0</v>
      </c>
      <c r="K6" s="53" t="s">
        <v>50</v>
      </c>
      <c r="L6" s="54">
        <v>0</v>
      </c>
      <c r="M6" s="53" t="s">
        <v>50</v>
      </c>
      <c r="N6" s="54">
        <v>0</v>
      </c>
      <c r="O6" s="53" t="s">
        <v>50</v>
      </c>
      <c r="P6" s="54">
        <v>0</v>
      </c>
      <c r="Q6" s="55" t="s">
        <v>50</v>
      </c>
      <c r="R6" s="54">
        <v>0</v>
      </c>
      <c r="S6" s="53" t="s">
        <v>50</v>
      </c>
      <c r="T6" s="54">
        <v>0</v>
      </c>
      <c r="U6" s="53" t="s">
        <v>50</v>
      </c>
      <c r="V6" s="8">
        <v>0</v>
      </c>
      <c r="W6" s="73" t="s">
        <v>55</v>
      </c>
    </row>
    <row r="7" spans="1:23" ht="24" customHeight="1" x14ac:dyDescent="0.15">
      <c r="A7" s="15"/>
      <c r="B7" s="21" t="s">
        <v>7</v>
      </c>
      <c r="C7" s="8"/>
      <c r="D7" s="50">
        <v>2255</v>
      </c>
      <c r="E7" s="51">
        <f>D7/V7*100</f>
        <v>134.70728793309439</v>
      </c>
      <c r="F7" s="51">
        <v>2207</v>
      </c>
      <c r="G7" s="51">
        <f>F7/V7*100</f>
        <v>131.83990442054957</v>
      </c>
      <c r="H7" s="51">
        <v>2293</v>
      </c>
      <c r="I7" s="51">
        <f>H7/V7*100</f>
        <v>136.97729988052569</v>
      </c>
      <c r="J7" s="51">
        <v>2266</v>
      </c>
      <c r="K7" s="51">
        <f t="shared" ref="K7:K17" si="0">J7/V7*100</f>
        <v>135.36439665471926</v>
      </c>
      <c r="L7" s="51">
        <v>2285</v>
      </c>
      <c r="M7" s="51">
        <f t="shared" ref="M7:M17" si="1">L7/V7*100</f>
        <v>136.49940262843489</v>
      </c>
      <c r="N7" s="51">
        <v>2163</v>
      </c>
      <c r="O7" s="51">
        <f t="shared" ref="O7:O17" si="2">N7/V7*100</f>
        <v>129.2114695340502</v>
      </c>
      <c r="P7" s="51">
        <v>1850</v>
      </c>
      <c r="Q7" s="51">
        <f>P7/V7*100</f>
        <v>110.51373954599761</v>
      </c>
      <c r="R7" s="51">
        <v>1890</v>
      </c>
      <c r="S7" s="51">
        <f>R7/V7*100</f>
        <v>112.90322580645163</v>
      </c>
      <c r="T7" s="51">
        <v>1763</v>
      </c>
      <c r="U7" s="51">
        <f>T7/V7*100</f>
        <v>105.31660692951014</v>
      </c>
      <c r="V7" s="71">
        <v>1674</v>
      </c>
      <c r="W7" s="72">
        <v>100</v>
      </c>
    </row>
    <row r="8" spans="1:23" ht="24" customHeight="1" x14ac:dyDescent="0.15">
      <c r="A8" s="15"/>
      <c r="B8" s="21" t="s">
        <v>8</v>
      </c>
      <c r="C8" s="8"/>
      <c r="D8" s="50">
        <v>4411193</v>
      </c>
      <c r="E8" s="51">
        <f>D8/V8*100</f>
        <v>11178.897617840852</v>
      </c>
      <c r="F8" s="51">
        <v>4772228</v>
      </c>
      <c r="G8" s="51">
        <f>F8/V8*100</f>
        <v>12093.836796756208</v>
      </c>
      <c r="H8" s="51">
        <v>4780641</v>
      </c>
      <c r="I8" s="51">
        <f>H8/V8*100</f>
        <v>12115.157121135328</v>
      </c>
      <c r="J8" s="51">
        <v>4885931</v>
      </c>
      <c r="K8" s="51">
        <f t="shared" si="0"/>
        <v>12381.984287886467</v>
      </c>
      <c r="L8" s="51">
        <v>5130868</v>
      </c>
      <c r="M8" s="51">
        <f t="shared" si="1"/>
        <v>13002.706538266599</v>
      </c>
      <c r="N8" s="51">
        <v>4964217</v>
      </c>
      <c r="O8" s="51">
        <f t="shared" si="2"/>
        <v>12580.377597567158</v>
      </c>
      <c r="P8" s="51">
        <v>5</v>
      </c>
      <c r="Q8" s="51">
        <f>P8/V8*100</f>
        <v>1.2671059300557527E-2</v>
      </c>
      <c r="R8" s="51">
        <v>1078</v>
      </c>
      <c r="S8" s="51">
        <f>R8/V8*100</f>
        <v>2.7318803852002027</v>
      </c>
      <c r="T8" s="51">
        <v>83555</v>
      </c>
      <c r="U8" s="51">
        <f>T8/V8*100</f>
        <v>211.74607197161683</v>
      </c>
      <c r="V8" s="71">
        <v>39460</v>
      </c>
      <c r="W8" s="72">
        <v>100</v>
      </c>
    </row>
    <row r="9" spans="1:23" ht="24" customHeight="1" x14ac:dyDescent="0.15">
      <c r="A9" s="15"/>
      <c r="B9" s="21" t="s">
        <v>11</v>
      </c>
      <c r="C9" s="8"/>
      <c r="D9" s="50">
        <v>996420</v>
      </c>
      <c r="E9" s="51">
        <f>D9/V9*100</f>
        <v>7.1454213211248812</v>
      </c>
      <c r="F9" s="51">
        <v>1012131</v>
      </c>
      <c r="G9" s="51">
        <f>F9/V9*100</f>
        <v>7.2580863763989552</v>
      </c>
      <c r="H9" s="51">
        <v>1055516</v>
      </c>
      <c r="I9" s="51">
        <f>H9/V9*100</f>
        <v>7.5692042825198698</v>
      </c>
      <c r="J9" s="51">
        <v>975173</v>
      </c>
      <c r="K9" s="51">
        <f t="shared" si="0"/>
        <v>6.9930570903688345</v>
      </c>
      <c r="L9" s="51">
        <v>1049835</v>
      </c>
      <c r="M9" s="51">
        <f t="shared" si="1"/>
        <v>7.5284652984315237</v>
      </c>
      <c r="N9" s="51">
        <v>1029685</v>
      </c>
      <c r="O9" s="51">
        <f t="shared" si="2"/>
        <v>7.3839677576147329</v>
      </c>
      <c r="P9" s="51">
        <v>13807195</v>
      </c>
      <c r="Q9" s="51">
        <f>P9/V9*100</f>
        <v>99.012690971607199</v>
      </c>
      <c r="R9" s="51">
        <v>14154083</v>
      </c>
      <c r="S9" s="51">
        <f>R9/V9*100</f>
        <v>101.50025737055782</v>
      </c>
      <c r="T9" s="51">
        <v>13206444</v>
      </c>
      <c r="U9" s="51">
        <f>T9/V9*100</f>
        <v>94.704649177898631</v>
      </c>
      <c r="V9" s="71">
        <v>13944874</v>
      </c>
      <c r="W9" s="72">
        <v>100</v>
      </c>
    </row>
    <row r="10" spans="1:23" ht="24" customHeight="1" x14ac:dyDescent="0.15">
      <c r="A10" s="15"/>
      <c r="B10" s="21" t="s">
        <v>12</v>
      </c>
      <c r="C10" s="8"/>
      <c r="D10" s="50">
        <v>1867974</v>
      </c>
      <c r="E10" s="55" t="s">
        <v>50</v>
      </c>
      <c r="F10" s="51">
        <v>1931665</v>
      </c>
      <c r="G10" s="55" t="s">
        <v>50</v>
      </c>
      <c r="H10" s="51">
        <v>2012994</v>
      </c>
      <c r="I10" s="55" t="s">
        <v>50</v>
      </c>
      <c r="J10" s="51">
        <v>5070114</v>
      </c>
      <c r="K10" s="55" t="s">
        <v>50</v>
      </c>
      <c r="L10" s="51">
        <v>5284017</v>
      </c>
      <c r="M10" s="55" t="s">
        <v>50</v>
      </c>
      <c r="N10" s="51">
        <v>4950845</v>
      </c>
      <c r="O10" s="55" t="s">
        <v>50</v>
      </c>
      <c r="P10" s="51">
        <v>0</v>
      </c>
      <c r="Q10" s="55" t="s">
        <v>50</v>
      </c>
      <c r="R10" s="51">
        <v>0</v>
      </c>
      <c r="S10" s="55" t="s">
        <v>50</v>
      </c>
      <c r="T10" s="51">
        <v>0</v>
      </c>
      <c r="U10" s="55" t="s">
        <v>50</v>
      </c>
      <c r="V10" s="71">
        <v>0</v>
      </c>
      <c r="W10" s="74" t="s">
        <v>55</v>
      </c>
    </row>
    <row r="11" spans="1:23" ht="24" customHeight="1" x14ac:dyDescent="0.15">
      <c r="A11" s="15"/>
      <c r="B11" s="21" t="s">
        <v>16</v>
      </c>
      <c r="C11" s="8"/>
      <c r="D11" s="50">
        <v>30387</v>
      </c>
      <c r="E11" s="51">
        <f>D11/V11*100</f>
        <v>57.285323781694785</v>
      </c>
      <c r="F11" s="51">
        <v>33604</v>
      </c>
      <c r="G11" s="51">
        <f>F11/V11*100</f>
        <v>63.349985861061363</v>
      </c>
      <c r="H11" s="51">
        <v>28627</v>
      </c>
      <c r="I11" s="51">
        <f>H11/V11*100</f>
        <v>53.967386181543972</v>
      </c>
      <c r="J11" s="51">
        <v>35261</v>
      </c>
      <c r="K11" s="51">
        <f t="shared" si="0"/>
        <v>66.473748703930625</v>
      </c>
      <c r="L11" s="51">
        <v>23768</v>
      </c>
      <c r="M11" s="51">
        <f t="shared" si="1"/>
        <v>44.807239136582147</v>
      </c>
      <c r="N11" s="51">
        <v>36008</v>
      </c>
      <c r="O11" s="51">
        <f t="shared" si="2"/>
        <v>67.881986992176451</v>
      </c>
      <c r="P11" s="51">
        <v>47417</v>
      </c>
      <c r="Q11" s="51">
        <f>P11/V11*100</f>
        <v>89.390140446790454</v>
      </c>
      <c r="R11" s="51">
        <v>28543</v>
      </c>
      <c r="S11" s="51">
        <f>R11/V11*100</f>
        <v>53.809030068809506</v>
      </c>
      <c r="T11" s="51">
        <v>91453</v>
      </c>
      <c r="U11" s="51">
        <f>T11/V11*100</f>
        <v>172.40644735601848</v>
      </c>
      <c r="V11" s="71">
        <v>53045</v>
      </c>
      <c r="W11" s="72">
        <v>100</v>
      </c>
    </row>
    <row r="12" spans="1:23" ht="24" customHeight="1" x14ac:dyDescent="0.15">
      <c r="A12" s="15"/>
      <c r="B12" s="21" t="s">
        <v>14</v>
      </c>
      <c r="C12" s="8"/>
      <c r="D12" s="50">
        <v>1447006</v>
      </c>
      <c r="E12" s="51">
        <f>D12/V12*100</f>
        <v>92.769164093674021</v>
      </c>
      <c r="F12" s="51">
        <v>1449698</v>
      </c>
      <c r="G12" s="51">
        <f>F12/V12*100</f>
        <v>92.941751207853358</v>
      </c>
      <c r="H12" s="51">
        <v>1464145</v>
      </c>
      <c r="I12" s="51">
        <f>H12/V12*100</f>
        <v>93.867964446541592</v>
      </c>
      <c r="J12" s="51">
        <v>2020350</v>
      </c>
      <c r="K12" s="51">
        <f t="shared" si="0"/>
        <v>129.52688563603351</v>
      </c>
      <c r="L12" s="51">
        <v>1629986</v>
      </c>
      <c r="M12" s="51">
        <f t="shared" si="1"/>
        <v>104.50021541333716</v>
      </c>
      <c r="N12" s="51">
        <v>1599765</v>
      </c>
      <c r="O12" s="51">
        <f t="shared" si="2"/>
        <v>102.56271349000379</v>
      </c>
      <c r="P12" s="51">
        <v>1663538</v>
      </c>
      <c r="Q12" s="51">
        <f>P12/V12*100</f>
        <v>106.65127145157815</v>
      </c>
      <c r="R12" s="51">
        <v>1580059</v>
      </c>
      <c r="S12" s="51">
        <f>R12/V12*100</f>
        <v>101.29933991198827</v>
      </c>
      <c r="T12" s="51">
        <v>1506664</v>
      </c>
      <c r="U12" s="51">
        <f>T12/V12*100</f>
        <v>96.593904828336079</v>
      </c>
      <c r="V12" s="71">
        <v>1559792</v>
      </c>
      <c r="W12" s="72">
        <v>100</v>
      </c>
    </row>
    <row r="13" spans="1:23" ht="24" customHeight="1" x14ac:dyDescent="0.15">
      <c r="A13" s="15"/>
      <c r="B13" s="21" t="s">
        <v>15</v>
      </c>
      <c r="C13" s="8"/>
      <c r="D13" s="50">
        <v>939589</v>
      </c>
      <c r="E13" s="51">
        <f>D13/V13*100</f>
        <v>335.89860004861936</v>
      </c>
      <c r="F13" s="51">
        <v>826053</v>
      </c>
      <c r="G13" s="51">
        <f>F13/V13*100</f>
        <v>295.31001987673562</v>
      </c>
      <c r="H13" s="51">
        <v>537475</v>
      </c>
      <c r="I13" s="51">
        <f>H13/V13*100</f>
        <v>192.14475697473225</v>
      </c>
      <c r="J13" s="51">
        <v>388743</v>
      </c>
      <c r="K13" s="51">
        <f t="shared" si="0"/>
        <v>138.97377414880384</v>
      </c>
      <c r="L13" s="51">
        <v>28434</v>
      </c>
      <c r="M13" s="51">
        <f t="shared" si="1"/>
        <v>10.165019805236589</v>
      </c>
      <c r="N13" s="51">
        <v>17989</v>
      </c>
      <c r="O13" s="51">
        <f t="shared" si="2"/>
        <v>6.4309819679398261</v>
      </c>
      <c r="P13" s="51">
        <v>54990</v>
      </c>
      <c r="Q13" s="51">
        <f>P13/V13*100</f>
        <v>19.658663539774921</v>
      </c>
      <c r="R13" s="51">
        <v>79699</v>
      </c>
      <c r="S13" s="51">
        <f>R13/V13*100</f>
        <v>28.492013556219703</v>
      </c>
      <c r="T13" s="51">
        <v>316075</v>
      </c>
      <c r="U13" s="51">
        <f>T13/V13*100</f>
        <v>112.99530966238149</v>
      </c>
      <c r="V13" s="71">
        <v>279724</v>
      </c>
      <c r="W13" s="72">
        <v>100</v>
      </c>
    </row>
    <row r="14" spans="1:23" ht="24" customHeight="1" x14ac:dyDescent="0.15">
      <c r="A14" s="15"/>
      <c r="B14" s="21" t="s">
        <v>9</v>
      </c>
      <c r="C14" s="8"/>
      <c r="D14" s="50">
        <v>1128490</v>
      </c>
      <c r="E14" s="55" t="s">
        <v>50</v>
      </c>
      <c r="F14" s="51">
        <v>1061235</v>
      </c>
      <c r="G14" s="55" t="s">
        <v>50</v>
      </c>
      <c r="H14" s="51">
        <v>937610</v>
      </c>
      <c r="I14" s="55" t="s">
        <v>50</v>
      </c>
      <c r="J14" s="51">
        <v>730769</v>
      </c>
      <c r="K14" s="55" t="s">
        <v>50</v>
      </c>
      <c r="L14" s="51">
        <v>599058</v>
      </c>
      <c r="M14" s="55" t="s">
        <v>50</v>
      </c>
      <c r="N14" s="51">
        <v>263098</v>
      </c>
      <c r="O14" s="55" t="s">
        <v>50</v>
      </c>
      <c r="P14" s="51">
        <v>0</v>
      </c>
      <c r="Q14" s="55" t="s">
        <v>56</v>
      </c>
      <c r="R14" s="51">
        <v>0</v>
      </c>
      <c r="S14" s="55" t="s">
        <v>50</v>
      </c>
      <c r="T14" s="51">
        <v>0</v>
      </c>
      <c r="U14" s="55" t="s">
        <v>50</v>
      </c>
      <c r="V14" s="71">
        <v>0</v>
      </c>
      <c r="W14" s="74" t="s">
        <v>55</v>
      </c>
    </row>
    <row r="15" spans="1:23" ht="24" customHeight="1" x14ac:dyDescent="0.15">
      <c r="A15" s="15"/>
      <c r="B15" s="21" t="s">
        <v>13</v>
      </c>
      <c r="C15" s="8"/>
      <c r="D15" s="50">
        <v>641</v>
      </c>
      <c r="E15" s="51">
        <f>D15/V15*100</f>
        <v>4930.7692307692305</v>
      </c>
      <c r="F15" s="51">
        <v>1248</v>
      </c>
      <c r="G15" s="51">
        <f>F15/V15*100</f>
        <v>9600</v>
      </c>
      <c r="H15" s="51">
        <v>2836</v>
      </c>
      <c r="I15" s="51">
        <f>H15/V15*100</f>
        <v>21815.384615384617</v>
      </c>
      <c r="J15" s="51">
        <v>3399</v>
      </c>
      <c r="K15" s="51">
        <f t="shared" si="0"/>
        <v>26146.153846153844</v>
      </c>
      <c r="L15" s="51">
        <v>3314</v>
      </c>
      <c r="M15" s="51">
        <f t="shared" si="1"/>
        <v>25492.307692307695</v>
      </c>
      <c r="N15" s="51">
        <v>2000</v>
      </c>
      <c r="O15" s="51">
        <f t="shared" si="2"/>
        <v>15384.615384615385</v>
      </c>
      <c r="P15" s="51">
        <v>20</v>
      </c>
      <c r="Q15" s="51">
        <f>P15/V15*100</f>
        <v>153.84615384615387</v>
      </c>
      <c r="R15" s="51">
        <v>18</v>
      </c>
      <c r="S15" s="51">
        <f>R15/V15*100</f>
        <v>138.46153846153845</v>
      </c>
      <c r="T15" s="51">
        <v>18</v>
      </c>
      <c r="U15" s="51">
        <f>T15/V15*100</f>
        <v>138.46153846153845</v>
      </c>
      <c r="V15" s="71">
        <v>13</v>
      </c>
      <c r="W15" s="72">
        <v>100</v>
      </c>
    </row>
    <row r="16" spans="1:23" ht="24" customHeight="1" x14ac:dyDescent="0.15">
      <c r="A16" s="15"/>
      <c r="B16" s="21" t="s">
        <v>41</v>
      </c>
      <c r="C16" s="8"/>
      <c r="D16" s="50">
        <v>4719248</v>
      </c>
      <c r="E16" s="55" t="s">
        <v>50</v>
      </c>
      <c r="F16" s="51">
        <v>4709956</v>
      </c>
      <c r="G16" s="55" t="s">
        <v>50</v>
      </c>
      <c r="H16" s="51">
        <v>4914830</v>
      </c>
      <c r="I16" s="55" t="s">
        <v>50</v>
      </c>
      <c r="J16" s="51">
        <v>5072014</v>
      </c>
      <c r="K16" s="55" t="s">
        <v>50</v>
      </c>
      <c r="L16" s="51">
        <v>4966552</v>
      </c>
      <c r="M16" s="55" t="s">
        <v>50</v>
      </c>
      <c r="N16" s="51">
        <v>5634082</v>
      </c>
      <c r="O16" s="55" t="s">
        <v>50</v>
      </c>
      <c r="P16" s="51">
        <v>0</v>
      </c>
      <c r="Q16" s="55" t="s">
        <v>50</v>
      </c>
      <c r="R16" s="51">
        <v>0</v>
      </c>
      <c r="S16" s="55" t="s">
        <v>50</v>
      </c>
      <c r="T16" s="51">
        <v>0</v>
      </c>
      <c r="U16" s="55" t="s">
        <v>50</v>
      </c>
      <c r="V16" s="71">
        <v>0</v>
      </c>
      <c r="W16" s="74" t="s">
        <v>55</v>
      </c>
    </row>
    <row r="17" spans="1:23" ht="24" customHeight="1" x14ac:dyDescent="0.15">
      <c r="A17" s="15"/>
      <c r="B17" s="21" t="s">
        <v>17</v>
      </c>
      <c r="C17" s="8"/>
      <c r="D17" s="50">
        <f>SUM(D5:D16)</f>
        <v>20003176</v>
      </c>
      <c r="E17" s="51">
        <f>D17/V17*100</f>
        <v>102.01395074273489</v>
      </c>
      <c r="F17" s="51">
        <f>SUM(F5:F16)</f>
        <v>20223364</v>
      </c>
      <c r="G17" s="51">
        <f>F17/V17*100</f>
        <v>103.13688481011205</v>
      </c>
      <c r="H17" s="51">
        <f>SUM(H5:H16)</f>
        <v>20121645</v>
      </c>
      <c r="I17" s="51">
        <f>H17/V17*100</f>
        <v>102.61812933570138</v>
      </c>
      <c r="J17" s="51">
        <f>SUM(J5:J16)</f>
        <v>23304349</v>
      </c>
      <c r="K17" s="51">
        <f t="shared" si="0"/>
        <v>118.8495622383917</v>
      </c>
      <c r="L17" s="51">
        <f>SUM(L5:L16)</f>
        <v>22765904</v>
      </c>
      <c r="M17" s="51">
        <f t="shared" si="1"/>
        <v>116.10355321924035</v>
      </c>
      <c r="N17" s="56">
        <f>SUM(N5:N16)</f>
        <v>22420263</v>
      </c>
      <c r="O17" s="51">
        <f t="shared" si="2"/>
        <v>114.34082294337466</v>
      </c>
      <c r="P17" s="56">
        <f>SUM(P5:P16)</f>
        <v>19453669</v>
      </c>
      <c r="Q17" s="51">
        <f>P17/V17*100</f>
        <v>99.211526766122986</v>
      </c>
      <c r="R17" s="56">
        <f>SUM(R5:R16)</f>
        <v>19862410</v>
      </c>
      <c r="S17" s="51">
        <f>R17/V17*100</f>
        <v>101.2960599542795</v>
      </c>
      <c r="T17" s="56">
        <f>SUM(T5:T16)</f>
        <v>19111671</v>
      </c>
      <c r="U17" s="51">
        <f>T17/V17*100</f>
        <v>97.467375381057224</v>
      </c>
      <c r="V17" s="22">
        <f>SUM(V5:V16)</f>
        <v>19608275</v>
      </c>
      <c r="W17" s="72">
        <v>100</v>
      </c>
    </row>
    <row r="18" spans="1:23" ht="22.5" customHeight="1" x14ac:dyDescent="0.15">
      <c r="A18" s="15"/>
      <c r="B18" s="21"/>
      <c r="C18" s="8"/>
      <c r="D18" s="50"/>
      <c r="E18" s="51"/>
      <c r="F18" s="51"/>
      <c r="G18" s="51"/>
      <c r="H18" s="54"/>
      <c r="I18" s="51"/>
      <c r="J18" s="54"/>
      <c r="K18" s="51"/>
      <c r="L18" s="54"/>
      <c r="M18" s="51"/>
      <c r="N18" s="56"/>
      <c r="O18" s="51"/>
      <c r="P18" s="56"/>
      <c r="Q18" s="51"/>
      <c r="R18" s="56"/>
      <c r="S18" s="51"/>
      <c r="T18" s="56"/>
      <c r="U18" s="51"/>
      <c r="V18" s="22"/>
      <c r="W18" s="72"/>
    </row>
    <row r="19" spans="1:23" ht="24" customHeight="1" x14ac:dyDescent="0.15">
      <c r="A19" s="15"/>
      <c r="B19" s="21" t="s">
        <v>19</v>
      </c>
      <c r="C19" s="8"/>
      <c r="D19" s="50">
        <v>173892</v>
      </c>
      <c r="E19" s="51">
        <f>D19/V19*100</f>
        <v>91.783446550440999</v>
      </c>
      <c r="F19" s="51">
        <v>18142</v>
      </c>
      <c r="G19" s="51">
        <f>F19/V19*100</f>
        <v>9.5756865601528567</v>
      </c>
      <c r="H19" s="51">
        <v>183633</v>
      </c>
      <c r="I19" s="51">
        <f>H19/V19*100</f>
        <v>96.924928348613676</v>
      </c>
      <c r="J19" s="51">
        <v>176060</v>
      </c>
      <c r="K19" s="51">
        <f>J19/V19*100</f>
        <v>92.927757456758457</v>
      </c>
      <c r="L19" s="51">
        <v>180091</v>
      </c>
      <c r="M19" s="51">
        <f>L19/V19*100</f>
        <v>95.055394570857018</v>
      </c>
      <c r="N19" s="51">
        <v>210757</v>
      </c>
      <c r="O19" s="51">
        <f>N19/V19*100</f>
        <v>111.24148232599138</v>
      </c>
      <c r="P19" s="51">
        <v>195552</v>
      </c>
      <c r="Q19" s="51">
        <f t="shared" ref="Q19:Q25" si="3">P19/V19*100</f>
        <v>103.2159992399411</v>
      </c>
      <c r="R19" s="51">
        <v>198462</v>
      </c>
      <c r="S19" s="51">
        <f>R19/V19*100</f>
        <v>104.75195160958309</v>
      </c>
      <c r="T19" s="51">
        <v>209939</v>
      </c>
      <c r="U19" s="51">
        <f>T19/V19*100</f>
        <v>110.80972664270369</v>
      </c>
      <c r="V19" s="71">
        <v>189459</v>
      </c>
      <c r="W19" s="72">
        <v>100</v>
      </c>
    </row>
    <row r="20" spans="1:23" ht="24" customHeight="1" x14ac:dyDescent="0.15">
      <c r="A20" s="15"/>
      <c r="B20" s="21" t="s">
        <v>20</v>
      </c>
      <c r="C20" s="8"/>
      <c r="D20" s="50">
        <v>12971792</v>
      </c>
      <c r="E20" s="51">
        <f>D20/V20*100</f>
        <v>96.275206035361734</v>
      </c>
      <c r="F20" s="51">
        <v>13129515</v>
      </c>
      <c r="G20" s="51">
        <f>F20/V20*100</f>
        <v>97.445808703174748</v>
      </c>
      <c r="H20" s="51">
        <v>13285238</v>
      </c>
      <c r="I20" s="51">
        <f>H20/V20*100</f>
        <v>98.601567592111962</v>
      </c>
      <c r="J20" s="51">
        <v>14144913</v>
      </c>
      <c r="K20" s="51">
        <f>J20/V20*100</f>
        <v>104.98198039463374</v>
      </c>
      <c r="L20" s="51">
        <v>13789377</v>
      </c>
      <c r="M20" s="51">
        <f>L20/V20*100</f>
        <v>102.34323151144255</v>
      </c>
      <c r="N20" s="51">
        <v>13391495</v>
      </c>
      <c r="O20" s="51">
        <f>N20/V20*100</f>
        <v>99.390195298114293</v>
      </c>
      <c r="P20" s="51">
        <v>13429855</v>
      </c>
      <c r="Q20" s="51">
        <f t="shared" si="3"/>
        <v>99.674898976951923</v>
      </c>
      <c r="R20" s="51">
        <v>13783419</v>
      </c>
      <c r="S20" s="51">
        <f>R20/V20*100</f>
        <v>102.29901189417157</v>
      </c>
      <c r="T20" s="51">
        <v>12815911</v>
      </c>
      <c r="U20" s="51">
        <f>T20/V20*100</f>
        <v>95.118274487893345</v>
      </c>
      <c r="V20" s="71">
        <v>13473658</v>
      </c>
      <c r="W20" s="72">
        <v>100</v>
      </c>
    </row>
    <row r="21" spans="1:23" ht="38.25" customHeight="1" x14ac:dyDescent="0.15">
      <c r="A21" s="15"/>
      <c r="B21" s="21" t="s">
        <v>46</v>
      </c>
      <c r="C21" s="8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>
        <v>5286487</v>
      </c>
      <c r="Q21" s="51">
        <f t="shared" si="3"/>
        <v>97.749707989017381</v>
      </c>
      <c r="R21" s="51">
        <v>5287108</v>
      </c>
      <c r="S21" s="51">
        <f>R21/V21*100</f>
        <v>97.761190580133416</v>
      </c>
      <c r="T21" s="51">
        <v>5299837</v>
      </c>
      <c r="U21" s="51">
        <f>T21/V21*100</f>
        <v>97.996555962284589</v>
      </c>
      <c r="V21" s="71">
        <v>5408187</v>
      </c>
      <c r="W21" s="72">
        <v>100</v>
      </c>
    </row>
    <row r="22" spans="1:23" ht="24" customHeight="1" x14ac:dyDescent="0.15">
      <c r="A22" s="15"/>
      <c r="B22" s="21" t="s">
        <v>25</v>
      </c>
      <c r="C22" s="8"/>
      <c r="D22" s="50">
        <v>1933138</v>
      </c>
      <c r="E22" s="55" t="s">
        <v>50</v>
      </c>
      <c r="F22" s="51">
        <v>1983428</v>
      </c>
      <c r="G22" s="55" t="s">
        <v>50</v>
      </c>
      <c r="H22" s="51">
        <v>2066446</v>
      </c>
      <c r="I22" s="55" t="s">
        <v>50</v>
      </c>
      <c r="J22" s="51">
        <v>5010421</v>
      </c>
      <c r="K22" s="55" t="s">
        <v>50</v>
      </c>
      <c r="L22" s="51">
        <v>5108412</v>
      </c>
      <c r="M22" s="55" t="s">
        <v>50</v>
      </c>
      <c r="N22" s="51">
        <v>5001042</v>
      </c>
      <c r="O22" s="55" t="s">
        <v>50</v>
      </c>
      <c r="P22" s="51">
        <v>2</v>
      </c>
      <c r="Q22" s="55" t="s">
        <v>50</v>
      </c>
      <c r="R22" s="51">
        <v>3</v>
      </c>
      <c r="S22" s="55" t="s">
        <v>50</v>
      </c>
      <c r="T22" s="51">
        <v>2</v>
      </c>
      <c r="U22" s="55" t="s">
        <v>50</v>
      </c>
      <c r="V22" s="71">
        <v>0</v>
      </c>
      <c r="W22" s="72">
        <v>100</v>
      </c>
    </row>
    <row r="23" spans="1:23" ht="24" customHeight="1" x14ac:dyDescent="0.15">
      <c r="A23" s="15"/>
      <c r="B23" s="21" t="s">
        <v>42</v>
      </c>
      <c r="C23" s="8"/>
      <c r="D23" s="50">
        <v>143613</v>
      </c>
      <c r="E23" s="51">
        <f>D23/V23*100</f>
        <v>75.064682545905001</v>
      </c>
      <c r="F23" s="51">
        <v>155740</v>
      </c>
      <c r="G23" s="51">
        <f>F23/V23*100</f>
        <v>81.403310700975865</v>
      </c>
      <c r="H23" s="51">
        <v>167713</v>
      </c>
      <c r="I23" s="51">
        <f>H23/V23*100</f>
        <v>87.661445021142697</v>
      </c>
      <c r="J23" s="51">
        <v>180516</v>
      </c>
      <c r="K23" s="51">
        <f>J23/V23*100</f>
        <v>94.353409750207774</v>
      </c>
      <c r="L23" s="51">
        <v>177495</v>
      </c>
      <c r="M23" s="51">
        <f>L23/V23*100</f>
        <v>92.774371599266146</v>
      </c>
      <c r="N23" s="51">
        <v>185184</v>
      </c>
      <c r="O23" s="51">
        <f>N23/V23*100</f>
        <v>96.793313784830573</v>
      </c>
      <c r="P23" s="51">
        <v>183133</v>
      </c>
      <c r="Q23" s="51">
        <f t="shared" si="3"/>
        <v>95.721282256336266</v>
      </c>
      <c r="R23" s="51">
        <v>188027</v>
      </c>
      <c r="S23" s="51">
        <f>R23/V23*100</f>
        <v>98.279313607116919</v>
      </c>
      <c r="T23" s="51">
        <v>167220</v>
      </c>
      <c r="U23" s="51">
        <f>T23/V23*100</f>
        <v>87.403760212001941</v>
      </c>
      <c r="V23" s="71">
        <v>191319</v>
      </c>
      <c r="W23" s="72">
        <v>100</v>
      </c>
    </row>
    <row r="24" spans="1:23" ht="24" customHeight="1" x14ac:dyDescent="0.15">
      <c r="A24" s="15"/>
      <c r="B24" s="21" t="s">
        <v>28</v>
      </c>
      <c r="C24" s="8"/>
      <c r="D24" s="50">
        <v>2114</v>
      </c>
      <c r="E24" s="55" t="s">
        <v>50</v>
      </c>
      <c r="F24" s="51">
        <v>1895</v>
      </c>
      <c r="G24" s="55" t="s">
        <v>50</v>
      </c>
      <c r="H24" s="51">
        <v>3791</v>
      </c>
      <c r="I24" s="55" t="s">
        <v>50</v>
      </c>
      <c r="J24" s="51">
        <v>4996</v>
      </c>
      <c r="K24" s="55" t="s">
        <v>50</v>
      </c>
      <c r="L24" s="51">
        <v>5582</v>
      </c>
      <c r="M24" s="55" t="s">
        <v>50</v>
      </c>
      <c r="N24" s="51">
        <v>6032</v>
      </c>
      <c r="O24" s="55" t="s">
        <v>50</v>
      </c>
      <c r="P24" s="51">
        <v>52</v>
      </c>
      <c r="Q24" s="55" t="s">
        <v>50</v>
      </c>
      <c r="R24" s="51">
        <v>0</v>
      </c>
      <c r="S24" s="55" t="s">
        <v>50</v>
      </c>
      <c r="T24" s="51">
        <v>0</v>
      </c>
      <c r="U24" s="55" t="s">
        <v>50</v>
      </c>
      <c r="V24" s="71">
        <v>0</v>
      </c>
      <c r="W24" s="74" t="s">
        <v>55</v>
      </c>
    </row>
    <row r="25" spans="1:23" ht="24" customHeight="1" x14ac:dyDescent="0.15">
      <c r="A25" s="15"/>
      <c r="B25" s="21" t="s">
        <v>29</v>
      </c>
      <c r="C25" s="8"/>
      <c r="D25" s="50">
        <v>158672</v>
      </c>
      <c r="E25" s="51">
        <f>D25/V25*100</f>
        <v>729.89557937347627</v>
      </c>
      <c r="F25" s="51">
        <v>214883</v>
      </c>
      <c r="G25" s="51">
        <f>F25/V25*100</f>
        <v>988.46773080638479</v>
      </c>
      <c r="H25" s="51">
        <v>162229</v>
      </c>
      <c r="I25" s="55" t="s">
        <v>50</v>
      </c>
      <c r="J25" s="51">
        <v>120029</v>
      </c>
      <c r="K25" s="51">
        <f>J25/V25*100</f>
        <v>552.1367128202769</v>
      </c>
      <c r="L25" s="51">
        <v>89010</v>
      </c>
      <c r="M25" s="51">
        <f>L25/V25*100</f>
        <v>409.44845669074016</v>
      </c>
      <c r="N25" s="51">
        <v>167391</v>
      </c>
      <c r="O25" s="51">
        <f>N25/V25*100</f>
        <v>770.00322001932011</v>
      </c>
      <c r="P25" s="51">
        <v>248869</v>
      </c>
      <c r="Q25" s="51">
        <f t="shared" si="3"/>
        <v>1144.804268825613</v>
      </c>
      <c r="R25" s="51">
        <v>9599</v>
      </c>
      <c r="S25" s="51">
        <f>R25/V25*100</f>
        <v>44.155664933989605</v>
      </c>
      <c r="T25" s="51">
        <v>30905</v>
      </c>
      <c r="U25" s="51">
        <f>T25/V25*100</f>
        <v>142.16385298311789</v>
      </c>
      <c r="V25" s="71">
        <v>21739</v>
      </c>
      <c r="W25" s="72">
        <v>100</v>
      </c>
    </row>
    <row r="26" spans="1:23" ht="24" customHeight="1" x14ac:dyDescent="0.15">
      <c r="A26" s="15"/>
      <c r="B26" s="21" t="s">
        <v>30</v>
      </c>
      <c r="C26" s="8"/>
      <c r="D26" s="50">
        <v>0</v>
      </c>
      <c r="E26" s="53" t="s">
        <v>52</v>
      </c>
      <c r="F26" s="51">
        <v>0</v>
      </c>
      <c r="G26" s="53" t="s">
        <v>52</v>
      </c>
      <c r="H26" s="51">
        <v>0</v>
      </c>
      <c r="I26" s="53" t="s">
        <v>52</v>
      </c>
      <c r="J26" s="51">
        <v>0</v>
      </c>
      <c r="K26" s="53" t="s">
        <v>52</v>
      </c>
      <c r="L26" s="51">
        <v>0</v>
      </c>
      <c r="M26" s="53" t="s">
        <v>52</v>
      </c>
      <c r="N26" s="51">
        <v>0</v>
      </c>
      <c r="O26" s="53" t="s">
        <v>52</v>
      </c>
      <c r="P26" s="51">
        <v>0</v>
      </c>
      <c r="Q26" s="55" t="s">
        <v>50</v>
      </c>
      <c r="R26" s="51">
        <v>0</v>
      </c>
      <c r="S26" s="53" t="s">
        <v>50</v>
      </c>
      <c r="T26" s="51">
        <v>0</v>
      </c>
      <c r="U26" s="53" t="s">
        <v>50</v>
      </c>
      <c r="V26" s="71">
        <v>0</v>
      </c>
      <c r="W26" s="73" t="s">
        <v>55</v>
      </c>
    </row>
    <row r="27" spans="1:23" ht="24" customHeight="1" x14ac:dyDescent="0.15">
      <c r="A27" s="15"/>
      <c r="B27" s="21" t="s">
        <v>27</v>
      </c>
      <c r="C27" s="8"/>
      <c r="D27" s="57">
        <v>470641</v>
      </c>
      <c r="E27" s="51">
        <f>D27/V27*100</f>
        <v>168.24410070888013</v>
      </c>
      <c r="F27" s="51">
        <v>421248</v>
      </c>
      <c r="G27" s="51">
        <f>F27/V27*100</f>
        <v>150.58715865259154</v>
      </c>
      <c r="H27" s="51">
        <v>272836</v>
      </c>
      <c r="I27" s="51">
        <f>H27/V27*100</f>
        <v>97.533039962536236</v>
      </c>
      <c r="J27" s="51">
        <v>200000</v>
      </c>
      <c r="K27" s="51">
        <f>J27/V27*100</f>
        <v>71.495726342957852</v>
      </c>
      <c r="L27" s="51">
        <v>23000</v>
      </c>
      <c r="M27" s="51">
        <f>L27/V27*100</f>
        <v>8.2220085294401528</v>
      </c>
      <c r="N27" s="51">
        <v>12000</v>
      </c>
      <c r="O27" s="51">
        <f>N27/V27*100</f>
        <v>4.2897435805774711</v>
      </c>
      <c r="P27" s="51">
        <v>30020</v>
      </c>
      <c r="Q27" s="51">
        <f>P27/V27*100</f>
        <v>10.731508524077974</v>
      </c>
      <c r="R27" s="51">
        <v>79717</v>
      </c>
      <c r="S27" s="51">
        <f>R27/V27*100</f>
        <v>28.497124084407854</v>
      </c>
      <c r="T27" s="51">
        <v>308134</v>
      </c>
      <c r="U27" s="51">
        <f>T27/V27*100</f>
        <v>110.15132070480487</v>
      </c>
      <c r="V27" s="71">
        <v>279737</v>
      </c>
      <c r="W27" s="72">
        <v>100</v>
      </c>
    </row>
    <row r="28" spans="1:23" ht="24" customHeight="1" x14ac:dyDescent="0.15">
      <c r="A28" s="15"/>
      <c r="B28" s="21" t="s">
        <v>24</v>
      </c>
      <c r="C28" s="8"/>
      <c r="D28" s="50">
        <v>942812</v>
      </c>
      <c r="E28" s="55" t="s">
        <v>50</v>
      </c>
      <c r="F28" s="51">
        <v>1052532</v>
      </c>
      <c r="G28" s="55" t="s">
        <v>50</v>
      </c>
      <c r="H28" s="51">
        <v>1062854</v>
      </c>
      <c r="I28" s="55" t="s">
        <v>50</v>
      </c>
      <c r="J28" s="51">
        <v>951827</v>
      </c>
      <c r="K28" s="55" t="s">
        <v>50</v>
      </c>
      <c r="L28" s="51">
        <v>923040</v>
      </c>
      <c r="M28" s="55" t="s">
        <v>50</v>
      </c>
      <c r="N28" s="51">
        <v>939058</v>
      </c>
      <c r="O28" s="55" t="s">
        <v>50</v>
      </c>
      <c r="P28" s="51">
        <v>0</v>
      </c>
      <c r="Q28" s="55" t="s">
        <v>50</v>
      </c>
      <c r="R28" s="51">
        <v>0</v>
      </c>
      <c r="S28" s="55" t="s">
        <v>50</v>
      </c>
      <c r="T28" s="51">
        <v>0</v>
      </c>
      <c r="U28" s="55" t="s">
        <v>50</v>
      </c>
      <c r="V28" s="71">
        <v>0</v>
      </c>
      <c r="W28" s="74" t="s">
        <v>55</v>
      </c>
    </row>
    <row r="29" spans="1:23" ht="24" customHeight="1" x14ac:dyDescent="0.15">
      <c r="A29" s="15"/>
      <c r="B29" s="21" t="s">
        <v>23</v>
      </c>
      <c r="C29" s="8"/>
      <c r="D29" s="50">
        <v>100</v>
      </c>
      <c r="E29" s="55" t="s">
        <v>50</v>
      </c>
      <c r="F29" s="51">
        <v>88</v>
      </c>
      <c r="G29" s="55" t="s">
        <v>50</v>
      </c>
      <c r="H29" s="51">
        <v>82</v>
      </c>
      <c r="I29" s="55" t="s">
        <v>50</v>
      </c>
      <c r="J29" s="51">
        <v>82</v>
      </c>
      <c r="K29" s="55" t="s">
        <v>50</v>
      </c>
      <c r="L29" s="51">
        <v>65</v>
      </c>
      <c r="M29" s="55" t="s">
        <v>50</v>
      </c>
      <c r="N29" s="51">
        <v>41</v>
      </c>
      <c r="O29" s="55" t="s">
        <v>50</v>
      </c>
      <c r="P29" s="51">
        <v>0</v>
      </c>
      <c r="Q29" s="55" t="s">
        <v>50</v>
      </c>
      <c r="R29" s="51">
        <v>0</v>
      </c>
      <c r="S29" s="55" t="s">
        <v>50</v>
      </c>
      <c r="T29" s="51">
        <v>0</v>
      </c>
      <c r="U29" s="55" t="s">
        <v>50</v>
      </c>
      <c r="V29" s="71">
        <v>0</v>
      </c>
      <c r="W29" s="74" t="s">
        <v>55</v>
      </c>
    </row>
    <row r="30" spans="1:23" ht="24" customHeight="1" x14ac:dyDescent="0.15">
      <c r="A30" s="15"/>
      <c r="B30" s="21" t="s">
        <v>43</v>
      </c>
      <c r="C30" s="7"/>
      <c r="D30" s="50">
        <v>0</v>
      </c>
      <c r="E30" s="53" t="s">
        <v>52</v>
      </c>
      <c r="F30" s="51">
        <v>0</v>
      </c>
      <c r="G30" s="53" t="s">
        <v>52</v>
      </c>
      <c r="H30" s="51">
        <v>0</v>
      </c>
      <c r="I30" s="53" t="s">
        <v>52</v>
      </c>
      <c r="J30" s="51">
        <v>0</v>
      </c>
      <c r="K30" s="53" t="s">
        <v>52</v>
      </c>
      <c r="L30" s="51">
        <v>0</v>
      </c>
      <c r="M30" s="53" t="s">
        <v>52</v>
      </c>
      <c r="N30" s="51">
        <v>0</v>
      </c>
      <c r="O30" s="53" t="s">
        <v>52</v>
      </c>
      <c r="P30" s="51">
        <v>0</v>
      </c>
      <c r="Q30" s="55" t="s">
        <v>50</v>
      </c>
      <c r="R30" s="51">
        <v>0</v>
      </c>
      <c r="S30" s="55" t="s">
        <v>50</v>
      </c>
      <c r="T30" s="51">
        <v>0</v>
      </c>
      <c r="U30" s="55" t="s">
        <v>50</v>
      </c>
      <c r="V30" s="71">
        <v>0</v>
      </c>
      <c r="W30" s="74" t="s">
        <v>55</v>
      </c>
    </row>
    <row r="31" spans="1:23" ht="24" customHeight="1" x14ac:dyDescent="0.15">
      <c r="A31" s="15"/>
      <c r="B31" s="21" t="s">
        <v>21</v>
      </c>
      <c r="C31" s="7"/>
      <c r="D31" s="58">
        <v>2377827</v>
      </c>
      <c r="E31" s="55" t="s">
        <v>50</v>
      </c>
      <c r="F31" s="51">
        <v>2542764</v>
      </c>
      <c r="G31" s="55" t="s">
        <v>50</v>
      </c>
      <c r="H31" s="51">
        <v>2528084</v>
      </c>
      <c r="I31" s="55" t="s">
        <v>50</v>
      </c>
      <c r="J31" s="51">
        <v>2485362</v>
      </c>
      <c r="K31" s="55" t="s">
        <v>50</v>
      </c>
      <c r="L31" s="51">
        <v>2450039</v>
      </c>
      <c r="M31" s="55" t="s">
        <v>50</v>
      </c>
      <c r="N31" s="51">
        <v>2443516</v>
      </c>
      <c r="O31" s="55" t="s">
        <v>50</v>
      </c>
      <c r="P31" s="51">
        <v>0</v>
      </c>
      <c r="Q31" s="55" t="s">
        <v>50</v>
      </c>
      <c r="R31" s="51">
        <v>0</v>
      </c>
      <c r="S31" s="55" t="s">
        <v>50</v>
      </c>
      <c r="T31" s="51">
        <v>0</v>
      </c>
      <c r="U31" s="55" t="s">
        <v>50</v>
      </c>
      <c r="V31" s="71">
        <v>0</v>
      </c>
      <c r="W31" s="74" t="s">
        <v>55</v>
      </c>
    </row>
    <row r="32" spans="1:23" ht="24" customHeight="1" x14ac:dyDescent="0.15">
      <c r="A32" s="15"/>
      <c r="B32" s="21" t="s">
        <v>44</v>
      </c>
      <c r="C32" s="7"/>
      <c r="D32" s="58">
        <v>2522</v>
      </c>
      <c r="E32" s="55" t="s">
        <v>50</v>
      </c>
      <c r="F32" s="51">
        <v>2654</v>
      </c>
      <c r="G32" s="55" t="s">
        <v>50</v>
      </c>
      <c r="H32" s="51">
        <v>1996</v>
      </c>
      <c r="I32" s="55" t="s">
        <v>50</v>
      </c>
      <c r="J32" s="51">
        <v>1709</v>
      </c>
      <c r="K32" s="55" t="s">
        <v>50</v>
      </c>
      <c r="L32" s="51">
        <v>1804</v>
      </c>
      <c r="M32" s="55" t="s">
        <v>50</v>
      </c>
      <c r="N32" s="51">
        <v>8758</v>
      </c>
      <c r="O32" s="55" t="s">
        <v>50</v>
      </c>
      <c r="P32" s="51">
        <v>0</v>
      </c>
      <c r="Q32" s="55" t="s">
        <v>50</v>
      </c>
      <c r="R32" s="51">
        <v>0</v>
      </c>
      <c r="S32" s="55" t="s">
        <v>50</v>
      </c>
      <c r="T32" s="51">
        <v>0</v>
      </c>
      <c r="U32" s="55" t="s">
        <v>50</v>
      </c>
      <c r="V32" s="71">
        <v>0</v>
      </c>
      <c r="W32" s="74" t="s">
        <v>55</v>
      </c>
    </row>
    <row r="33" spans="1:23" ht="24" customHeight="1" x14ac:dyDescent="0.15">
      <c r="A33" s="23"/>
      <c r="B33" s="24" t="s">
        <v>31</v>
      </c>
      <c r="C33" s="25"/>
      <c r="D33" s="59">
        <f>SUM(D19:D32)</f>
        <v>19177123</v>
      </c>
      <c r="E33" s="60">
        <f>D33/V33*100</f>
        <v>98.022009600339885</v>
      </c>
      <c r="F33" s="60">
        <f>SUM(F19:F32)</f>
        <v>19522889</v>
      </c>
      <c r="G33" s="60">
        <f>F33/V33*100</f>
        <v>99.789359070407485</v>
      </c>
      <c r="H33" s="60">
        <f>SUM(H19:H32)</f>
        <v>19734902</v>
      </c>
      <c r="I33" s="60">
        <f>H33/V33*100</f>
        <v>100.87304301619002</v>
      </c>
      <c r="J33" s="60">
        <f>SUM(J19:J32)</f>
        <v>23275915</v>
      </c>
      <c r="K33" s="60">
        <f>J33/V33*100</f>
        <v>118.97258851532084</v>
      </c>
      <c r="L33" s="60">
        <f>SUM(L19:L32)</f>
        <v>22747915</v>
      </c>
      <c r="M33" s="60">
        <f>L33/V33*100</f>
        <v>116.27376757805202</v>
      </c>
      <c r="N33" s="60">
        <f>SUM(N19:N32)</f>
        <v>22365274</v>
      </c>
      <c r="O33" s="60">
        <f>N33/V33*100</f>
        <v>114.31793511165529</v>
      </c>
      <c r="P33" s="60">
        <f>SUM(P19:P32)</f>
        <v>19373970</v>
      </c>
      <c r="Q33" s="60">
        <f>P33/V33*100</f>
        <v>99.028174003822002</v>
      </c>
      <c r="R33" s="60">
        <f>SUM(R19:R32)</f>
        <v>19546335</v>
      </c>
      <c r="S33" s="60">
        <f>R33/V33*100</f>
        <v>99.90920103195144</v>
      </c>
      <c r="T33" s="60">
        <f>SUM(T19:T32)</f>
        <v>18831948</v>
      </c>
      <c r="U33" s="51">
        <f>T33/V33*100</f>
        <v>96.257680969616843</v>
      </c>
      <c r="V33" s="75">
        <f>SUM(V19:V32)</f>
        <v>19564099</v>
      </c>
      <c r="W33" s="76">
        <v>100</v>
      </c>
    </row>
    <row r="34" spans="1:23" ht="33" customHeight="1" x14ac:dyDescent="0.15">
      <c r="B34" s="26" t="s">
        <v>0</v>
      </c>
      <c r="D34" s="27"/>
      <c r="E34" s="27"/>
      <c r="F34" s="27"/>
      <c r="G34" s="27"/>
      <c r="N34" s="8"/>
      <c r="O34" s="8"/>
      <c r="P34" s="8"/>
      <c r="Q34" s="8"/>
      <c r="R34" s="8"/>
      <c r="S34" s="8"/>
      <c r="T34" s="8"/>
      <c r="U34" s="17"/>
      <c r="V34" s="8"/>
      <c r="W34" s="8"/>
    </row>
    <row r="35" spans="1:23" ht="16.5" customHeight="1" x14ac:dyDescent="0.15"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2"/>
      <c r="O35" s="22"/>
      <c r="P35" s="22"/>
      <c r="Q35" s="22"/>
      <c r="R35" s="22"/>
      <c r="S35" s="22"/>
      <c r="T35" s="22"/>
      <c r="U35" s="22"/>
      <c r="V35" s="22"/>
      <c r="W35" s="22"/>
    </row>
  </sheetData>
  <mergeCells count="14">
    <mergeCell ref="P2:Q2"/>
    <mergeCell ref="N2:O2"/>
    <mergeCell ref="V2:W2"/>
    <mergeCell ref="L1:W1"/>
    <mergeCell ref="F1:I1"/>
    <mergeCell ref="J1:K1"/>
    <mergeCell ref="R2:S2"/>
    <mergeCell ref="T2:U2"/>
    <mergeCell ref="L2:M2"/>
    <mergeCell ref="B2:B3"/>
    <mergeCell ref="D2:E2"/>
    <mergeCell ref="F2:G2"/>
    <mergeCell ref="H2:I2"/>
    <mergeCell ref="J2:K2"/>
  </mergeCells>
  <phoneticPr fontId="2"/>
  <pageMargins left="0.56000000000000005" right="0.33" top="0.62992125984251968" bottom="0.19685039370078741" header="0.51181102362204722" footer="0.51181102362204722"/>
  <pageSetup paperSize="9" scale="43" firstPageNumber="101" fitToHeight="0" orientation="landscape" useFirstPageNumber="1" r:id="rId1"/>
  <headerFooter alignWithMargins="0"/>
  <colBreaks count="1" manualBreakCount="1">
    <brk id="9" max="33" man="1"/>
  </colBreaks>
  <ignoredErrors>
    <ignoredError sqref="E15:I15 F14 F16 H14 H16 J14 J16 L14 L16 N14 N16 P14:W14 P16:W16 J15:W15" evalError="1"/>
    <ignoredError sqref="E17:I21 W17:W33 E23:I23 F22 E26:I27 F24 E30:I30 F28 F29 E33:I33 F31 F32 H22 H24 H28 H29 H31 H32 J22 E25:H25 J25:U25 J28 J29 J31 J32 L22 L24 L28 L29 L31 L32 N22 N24 N28 N29 N31 N32 P22 P24 P28:U28 P29:U29 P31:U31 P32:U32 R22 R24:U24 T22 J24 J17:U21 J23:U23 J26:U27 J30:U30 J33:U33" evalError="1" formula="1"/>
    <ignoredError sqref="V17:V33" evalError="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国民健康保険事業特別会計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2023-03-24T05:56:16Z</dcterms:created>
  <dcterms:modified xsi:type="dcterms:W3CDTF">2023-03-24T05:56:22Z</dcterms:modified>
</cp:coreProperties>
</file>