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75" yWindow="-225" windowWidth="12000" windowHeight="9675" tabRatio="876"/>
  </bookViews>
  <sheets>
    <sheet name="予算" sheetId="11" r:id="rId1"/>
    <sheet name="国民健康保険事業特別会計" sheetId="12" r:id="rId2"/>
  </sheets>
  <calcPr calcId="162913"/>
</workbook>
</file>

<file path=xl/calcChain.xml><?xml version="1.0" encoding="utf-8"?>
<calcChain xmlns="http://schemas.openxmlformats.org/spreadsheetml/2006/main">
  <c r="M24" i="12" l="1"/>
  <c r="K24" i="12"/>
  <c r="I24" i="12"/>
  <c r="G24" i="12"/>
  <c r="E24" i="12"/>
  <c r="O24" i="12"/>
  <c r="U27" i="12" l="1"/>
  <c r="U25" i="12"/>
  <c r="U23" i="12"/>
  <c r="U21" i="12"/>
  <c r="U20" i="12"/>
  <c r="U19" i="12"/>
  <c r="U15" i="12"/>
  <c r="U12" i="12"/>
  <c r="U13" i="12"/>
  <c r="U11" i="12"/>
  <c r="U8" i="12"/>
  <c r="U9" i="12"/>
  <c r="U7" i="12"/>
  <c r="U5" i="12"/>
  <c r="S5" i="12"/>
  <c r="S27" i="12" l="1"/>
  <c r="S25" i="12"/>
  <c r="S23" i="12"/>
  <c r="S21" i="12"/>
  <c r="S20" i="12"/>
  <c r="S19" i="12"/>
  <c r="S15" i="12"/>
  <c r="S13" i="12"/>
  <c r="S12" i="12"/>
  <c r="S11" i="12"/>
  <c r="S9" i="12"/>
  <c r="S8" i="12"/>
  <c r="S7" i="12"/>
  <c r="T33" i="12"/>
  <c r="T17" i="12"/>
  <c r="D16" i="11"/>
  <c r="E16" i="11"/>
  <c r="F16" i="11"/>
  <c r="D32" i="11"/>
  <c r="E32" i="11"/>
  <c r="F32" i="11"/>
  <c r="R33" i="12" l="1"/>
  <c r="R17" i="12"/>
  <c r="K5" i="12"/>
  <c r="M5" i="12"/>
  <c r="O5" i="12"/>
  <c r="Q5" i="12"/>
  <c r="K7" i="12"/>
  <c r="M7" i="12"/>
  <c r="O7" i="12"/>
  <c r="Q7" i="12"/>
  <c r="K8" i="12"/>
  <c r="M8" i="12"/>
  <c r="O8" i="12"/>
  <c r="Q8" i="12"/>
  <c r="K9" i="12"/>
  <c r="M9" i="12"/>
  <c r="O9" i="12"/>
  <c r="Q9" i="12"/>
  <c r="K11" i="12"/>
  <c r="M11" i="12"/>
  <c r="O11" i="12"/>
  <c r="Q11" i="12"/>
  <c r="K12" i="12"/>
  <c r="M12" i="12"/>
  <c r="O12" i="12"/>
  <c r="Q12" i="12"/>
  <c r="K13" i="12"/>
  <c r="M13" i="12"/>
  <c r="O13" i="12"/>
  <c r="Q13" i="12"/>
  <c r="K15" i="12"/>
  <c r="M15" i="12"/>
  <c r="O15" i="12"/>
  <c r="Q15" i="12"/>
  <c r="J17" i="12"/>
  <c r="L17" i="12"/>
  <c r="N17" i="12"/>
  <c r="P17" i="12"/>
  <c r="K19" i="12"/>
  <c r="M19" i="12"/>
  <c r="O19" i="12"/>
  <c r="Q19" i="12"/>
  <c r="K20" i="12"/>
  <c r="M20" i="12"/>
  <c r="O20" i="12"/>
  <c r="Q20" i="12"/>
  <c r="O21" i="12"/>
  <c r="Q21" i="12"/>
  <c r="K23" i="12"/>
  <c r="M23" i="12"/>
  <c r="O23" i="12"/>
  <c r="Q23" i="12"/>
  <c r="K25" i="12"/>
  <c r="M25" i="12"/>
  <c r="O25" i="12"/>
  <c r="Q25" i="12"/>
  <c r="K27" i="12"/>
  <c r="M27" i="12"/>
  <c r="O27" i="12"/>
  <c r="Q27" i="12"/>
  <c r="J33" i="12"/>
  <c r="L33" i="12"/>
  <c r="N33" i="12"/>
  <c r="P33" i="12"/>
  <c r="H20" i="11"/>
  <c r="H21" i="11"/>
  <c r="H26" i="11"/>
  <c r="H27" i="11"/>
  <c r="H28" i="11"/>
  <c r="H29" i="11"/>
  <c r="H30" i="11"/>
  <c r="H31" i="11"/>
  <c r="H19" i="11"/>
  <c r="H5" i="11"/>
  <c r="H6" i="11"/>
  <c r="H7" i="11"/>
  <c r="H10" i="11"/>
  <c r="H12" i="11"/>
  <c r="H13" i="11"/>
  <c r="H14" i="11"/>
  <c r="H15" i="11"/>
  <c r="H4" i="11"/>
  <c r="C32" i="11"/>
  <c r="C16" i="11"/>
  <c r="I5" i="12"/>
  <c r="V17" i="12"/>
  <c r="V33" i="12"/>
  <c r="U33" i="12" s="1"/>
  <c r="H33" i="12"/>
  <c r="F33" i="12"/>
  <c r="D33" i="12"/>
  <c r="I27" i="12"/>
  <c r="G27" i="12"/>
  <c r="E27" i="12"/>
  <c r="I25" i="12"/>
  <c r="G25" i="12"/>
  <c r="E25" i="12"/>
  <c r="I23" i="12"/>
  <c r="G23" i="12"/>
  <c r="E23" i="12"/>
  <c r="I20" i="12"/>
  <c r="G20" i="12"/>
  <c r="E20" i="12"/>
  <c r="I19" i="12"/>
  <c r="G19" i="12"/>
  <c r="E19" i="12"/>
  <c r="H17" i="12"/>
  <c r="F17" i="12"/>
  <c r="D17" i="12"/>
  <c r="I15" i="12"/>
  <c r="G15" i="12"/>
  <c r="E15" i="12"/>
  <c r="I13" i="12"/>
  <c r="G13" i="12"/>
  <c r="E13" i="12"/>
  <c r="I12" i="12"/>
  <c r="G12" i="12"/>
  <c r="E12" i="12"/>
  <c r="I11" i="12"/>
  <c r="G11" i="12"/>
  <c r="E11" i="12"/>
  <c r="I9" i="12"/>
  <c r="G9" i="12"/>
  <c r="E9" i="12"/>
  <c r="I8" i="12"/>
  <c r="G8" i="12"/>
  <c r="E8" i="12"/>
  <c r="I7" i="12"/>
  <c r="G7" i="12"/>
  <c r="E7" i="12"/>
  <c r="G5" i="12"/>
  <c r="E5" i="12"/>
  <c r="O17" i="12" l="1"/>
  <c r="U17" i="12"/>
  <c r="S17" i="12"/>
  <c r="S33" i="12"/>
  <c r="H16" i="11"/>
  <c r="H32" i="11"/>
  <c r="G17" i="12"/>
  <c r="M33" i="12"/>
  <c r="G33" i="12"/>
  <c r="K33" i="12"/>
  <c r="I33" i="12"/>
  <c r="E33" i="12"/>
  <c r="Q33" i="12"/>
  <c r="O33" i="12"/>
  <c r="I17" i="12"/>
  <c r="K17" i="12"/>
  <c r="E17" i="12"/>
  <c r="M17" i="12"/>
  <c r="Q17" i="12"/>
</calcChain>
</file>

<file path=xl/sharedStrings.xml><?xml version="1.0" encoding="utf-8"?>
<sst xmlns="http://schemas.openxmlformats.org/spreadsheetml/2006/main" count="236" uniqueCount="67">
  <si>
    <t>資料：保険年金室</t>
    <rPh sb="0" eb="2">
      <t>シリョウ</t>
    </rPh>
    <rPh sb="3" eb="5">
      <t>ホケン</t>
    </rPh>
    <rPh sb="5" eb="7">
      <t>ネンキン</t>
    </rPh>
    <rPh sb="7" eb="8">
      <t>シツ</t>
    </rPh>
    <phoneticPr fontId="2"/>
  </si>
  <si>
    <t>科目</t>
    <rPh sb="0" eb="2">
      <t>カモク</t>
    </rPh>
    <phoneticPr fontId="2"/>
  </si>
  <si>
    <t>対前年度比</t>
    <rPh sb="0" eb="1">
      <t>タイ</t>
    </rPh>
    <rPh sb="1" eb="5">
      <t>ゼンネンドヒ</t>
    </rPh>
    <phoneticPr fontId="2"/>
  </si>
  <si>
    <t>〔歳　入〕</t>
    <rPh sb="1" eb="2">
      <t>トシ</t>
    </rPh>
    <rPh sb="3" eb="4">
      <t>イ</t>
    </rPh>
    <phoneticPr fontId="2"/>
  </si>
  <si>
    <t>千円</t>
    <rPh sb="0" eb="2">
      <t>センエン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</si>
  <si>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</si>
  <si>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一部負担金</t>
    <rPh sb="0" eb="2">
      <t>イチブ</t>
    </rPh>
    <rPh sb="2" eb="5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</si>
  <si>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</si>
  <si>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</si>
  <si>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療養給付費交付金</t>
    <rPh sb="0" eb="2">
      <t>リョウヨウ</t>
    </rPh>
    <rPh sb="2" eb="5">
      <t>キュウフヒ</t>
    </rPh>
    <rPh sb="5" eb="8">
      <t>コウフキン</t>
    </rPh>
    <phoneticPr fontId="2"/>
  </si>
  <si>
    <t>前期高齢者交付金</t>
    <rPh sb="0" eb="2">
      <t>ゼンキ</t>
    </rPh>
    <rPh sb="2" eb="5">
      <t>コウレイシャ</t>
    </rPh>
    <rPh sb="5" eb="8">
      <t>コウフキン</t>
    </rPh>
    <phoneticPr fontId="2"/>
  </si>
  <si>
    <t>府支出金</t>
    <rPh sb="0" eb="1">
      <t>フ</t>
    </rPh>
    <rPh sb="1" eb="4">
      <t>シシュツキン</t>
    </rPh>
    <phoneticPr fontId="2"/>
  </si>
  <si>
    <t>共同事業交付金</t>
    <rPh sb="0" eb="2">
      <t>キョウドウ</t>
    </rPh>
    <rPh sb="2" eb="4">
      <t>ジギョウ</t>
    </rPh>
    <rPh sb="4" eb="7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</si>
  <si>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</si>
  <si>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</si>
  <si>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</si>
  <si>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</si>
  <si>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歳入合計</t>
    <rPh sb="0" eb="2">
      <t>サイニュウ</t>
    </rPh>
    <rPh sb="2" eb="4">
      <t>ゴウケイ</t>
    </rPh>
    <phoneticPr fontId="2"/>
  </si>
  <si>
    <t>〔歳　出〕</t>
    <rPh sb="1" eb="2">
      <t>トシ</t>
    </rPh>
    <rPh sb="3" eb="4">
      <t>デ</t>
    </rPh>
    <phoneticPr fontId="2"/>
  </si>
  <si>
    <t>総務費</t>
    <rPh sb="0" eb="3">
      <t>ソウムヒ</t>
    </rPh>
    <phoneticPr fontId="2"/>
  </si>
  <si>
    <t>保険給付費</t>
    <rPh sb="0" eb="2">
      <t>ホケン</t>
    </rPh>
    <rPh sb="2" eb="5">
      <t>キュウフヒ</t>
    </rPh>
    <phoneticPr fontId="2"/>
  </si>
  <si>
    <t>後期高齢者支援金</t>
    <rPh sb="0" eb="2">
      <t>コウキ</t>
    </rPh>
    <rPh sb="2" eb="5">
      <t>コウレイシャ</t>
    </rPh>
    <rPh sb="5" eb="7">
      <t>シエン</t>
    </rPh>
    <rPh sb="7" eb="8">
      <t>キン</t>
    </rPh>
    <phoneticPr fontId="2"/>
  </si>
  <si>
    <t>前期高齢者納付金</t>
    <rPh sb="0" eb="2">
      <t>ゼンキ</t>
    </rPh>
    <rPh sb="2" eb="5">
      <t>コウレイシャ</t>
    </rPh>
    <rPh sb="5" eb="8">
      <t>ノウフキン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</si>
  <si>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</si>
  <si>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介護納付金</t>
    <rPh sb="0" eb="2">
      <t>カイゴ</t>
    </rPh>
    <rPh sb="2" eb="5">
      <t>ノウフキン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</si>
  <si>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</si>
  <si>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保健事業費</t>
    <rPh sb="0" eb="2">
      <t>ホケン</t>
    </rPh>
    <rPh sb="2" eb="5">
      <t>ジギョウヒ</t>
    </rPh>
    <phoneticPr fontId="2"/>
  </si>
  <si>
    <t>基金積立金</t>
    <rPh sb="0" eb="2">
      <t>キキン</t>
    </rPh>
    <rPh sb="2" eb="5">
      <t>ツミタテキン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</si>
  <si>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</si>
  <si>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</si>
  <si>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予備費</t>
    <rPh sb="0" eb="3">
      <t>ヨビヒ</t>
    </rPh>
    <phoneticPr fontId="2"/>
  </si>
  <si>
    <t>歳出合計</t>
    <rPh sb="0" eb="2">
      <t>サイシュツ</t>
    </rPh>
    <rPh sb="2" eb="4">
      <t>ゴウケイ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</si>
  <si>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</si>
  <si>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</si>
  <si>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</si>
  <si>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</si>
  <si>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</si>
  <si>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</si>
  <si>
    <t>指数</t>
  </si>
  <si>
    <t>千円</t>
  </si>
  <si>
    <t>前期高齢者交付金</t>
    <rPh sb="0" eb="2">
      <t>ゼンキ</t>
    </rPh>
    <rPh sb="2" eb="4">
      <t>コウレイ</t>
    </rPh>
    <rPh sb="4" eb="5">
      <t>シャ</t>
    </rPh>
    <rPh sb="5" eb="8">
      <t>コウフキン</t>
    </rPh>
    <phoneticPr fontId="2"/>
  </si>
  <si>
    <t>保健事業費</t>
    <rPh sb="0" eb="2">
      <t>ホケン</t>
    </rPh>
    <rPh sb="2" eb="4">
      <t>ジギョウ</t>
    </rPh>
    <rPh sb="4" eb="5">
      <t>シセツヒ</t>
    </rPh>
    <phoneticPr fontId="2"/>
  </si>
  <si>
    <t>繰上充用金</t>
    <rPh sb="0" eb="4">
      <t>クリアゲジュウヨウ</t>
    </rPh>
    <rPh sb="4" eb="5">
      <t>キン</t>
    </rPh>
    <phoneticPr fontId="2"/>
  </si>
  <si>
    <t>前期高齢者納付金</t>
    <rPh sb="0" eb="2">
      <t>ゼンキ</t>
    </rPh>
    <rPh sb="2" eb="4">
      <t>コウレイ</t>
    </rPh>
    <rPh sb="4" eb="5">
      <t>シャ</t>
    </rPh>
    <rPh sb="5" eb="8">
      <t>ノウフキン</t>
    </rPh>
    <phoneticPr fontId="2"/>
  </si>
  <si>
    <t>平成29年度</t>
    <rPh sb="0" eb="2">
      <t>ヘイセイ</t>
    </rPh>
    <rPh sb="4" eb="6">
      <t>ネンド</t>
    </rPh>
    <phoneticPr fontId="2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</si>
  <si>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2"/>
  </si>
  <si>
    <t>平成30年度</t>
    <rPh sb="0" eb="2">
      <t>ヘイセイ</t>
    </rPh>
    <rPh sb="4" eb="6">
      <t>ネンド</t>
    </rPh>
    <phoneticPr fontId="2"/>
  </si>
  <si>
    <t>国民健康保険事業特別会計</t>
    <phoneticPr fontId="2"/>
  </si>
  <si>
    <t>％</t>
    <phoneticPr fontId="2"/>
  </si>
  <si>
    <t>-</t>
    <phoneticPr fontId="2"/>
  </si>
  <si>
    <t>千円</t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</si>
  <si>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</si>
  <si>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</si>
  <si>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</si>
  <si>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-</t>
    <phoneticPr fontId="2"/>
  </si>
  <si>
    <t>-</t>
    <phoneticPr fontId="2"/>
  </si>
  <si>
    <t>令和3年度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</si>
  <si>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</si>
  <si>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令和4年度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</si>
  <si>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</si>
  <si>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</si>
  <si>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-</t>
    <phoneticPr fontId="2"/>
  </si>
  <si>
    <t>令和5年度
当初予算</t>
    <rPh sb="0" eb="2">
      <t>レイワ</t>
    </rPh>
    <rPh sb="3" eb="5">
      <t>ネンド</t>
    </rPh>
    <rPh sb="6" eb="8">
      <t>トウショ</t>
    </rPh>
    <rPh sb="8" eb="10">
      <t>ヨサン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</si>
  <si>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</si>
  <si>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-</t>
  </si>
  <si>
    <t>令和元年度
当初予算</t>
    <rPh sb="0" eb="2">
      <t>レイワ</t>
    </rPh>
    <rPh sb="2" eb="4">
      <t>ガンネン</t>
    </rPh>
    <rPh sb="4" eb="5">
      <t>ド</t>
    </rPh>
    <rPh sb="6" eb="8">
      <t>トウショ</t>
    </rPh>
    <rPh sb="8" eb="10">
      <t>ヨサン</t>
    </rPh>
    <phoneticPr fontId="2"/>
  </si>
  <si>
    <t>(指数：令和4年度＝100）</t>
    <rPh sb="4" eb="6">
      <t>レイワ</t>
    </rPh>
    <rPh sb="7" eb="9">
      <t>ネンド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</si>
</sst>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22" fillId="0" borderId="0" xfId="0" applyFont="1" applyFill="1" applyBorder="1" applyAlignment="1" applyProtection="1">
      <alignment vertical="center"/>
    </xf>
    <xf numFmtId="38" fontId="20" fillId="0" borderId="0" xfId="33" applyFont="1" applyFill="1" applyBorder="1" applyAlignment="1" applyProtection="1">
      <alignment shrinkToFit="1"/>
    </xf>
    <xf numFmtId="38" fontId="20" fillId="0" borderId="0" xfId="33" applyFont="1" applyFill="1" applyBorder="1" applyAlignment="1" applyProtection="1">
      <alignment horizontal="right" shrinkToFit="1"/>
    </xf>
    <xf numFmtId="0" fontId="20" fillId="0" borderId="0" xfId="0" applyFont="1" applyFill="1" applyBorder="1" applyAlignment="1" applyProtection="1">
      <alignment shrinkToFit="1"/>
    </xf>
    <xf numFmtId="38" fontId="20" fillId="0" borderId="13" xfId="33" applyFont="1" applyFill="1" applyBorder="1" applyAlignment="1" applyProtection="1">
      <alignment shrinkToFit="1"/>
    </xf>
    <xf numFmtId="3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3" fontId="20" fillId="0" borderId="0" xfId="0" applyNumberFormat="1" applyFont="1" applyFill="1" applyBorder="1" applyAlignment="1" applyProtection="1">
      <alignment vertical="center"/>
    </xf>
    <xf numFmtId="3" fontId="21" fillId="0" borderId="13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22" fillId="0" borderId="16" xfId="0" applyFont="1" applyFill="1" applyBorder="1" applyAlignment="1" applyProtection="1">
      <alignment horizontal="distributed" vertical="center" justifyLastLine="1"/>
    </xf>
    <xf numFmtId="0" fontId="20" fillId="0" borderId="17" xfId="0" applyFont="1" applyFill="1" applyBorder="1" applyAlignment="1" applyProtection="1">
      <alignment horizontal="distributed" vertical="center" justifyLastLine="1"/>
    </xf>
    <xf numFmtId="0" fontId="20" fillId="0" borderId="19" xfId="0" applyFont="1" applyFill="1" applyBorder="1" applyAlignment="1" applyProtection="1">
      <alignment horizontal="distributed" vertical="center" justifyLastLine="1"/>
    </xf>
    <xf numFmtId="0" fontId="20" fillId="0" borderId="14" xfId="0" applyFont="1" applyFill="1" applyBorder="1" applyAlignment="1" applyProtection="1">
      <alignment horizontal="distributed" vertical="center" justifyLastLine="1"/>
    </xf>
    <xf numFmtId="0" fontId="21" fillId="0" borderId="12" xfId="0" applyFont="1" applyFill="1" applyBorder="1" applyAlignment="1" applyProtection="1">
      <alignment horizontal="distributed" vertical="center" justifyLastLine="1"/>
    </xf>
    <xf numFmtId="0" fontId="21" fillId="0" borderId="11" xfId="0" applyFont="1" applyFill="1" applyBorder="1" applyAlignment="1" applyProtection="1">
      <alignment horizontal="distributed" vertical="center" justifyLastLine="1"/>
    </xf>
    <xf numFmtId="0" fontId="20" fillId="0" borderId="15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distributed" vertical="center" justifyLastLine="1"/>
    </xf>
    <xf numFmtId="0" fontId="20" fillId="0" borderId="18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horizontal="right" vertical="center"/>
    </xf>
    <xf numFmtId="0" fontId="22" fillId="0" borderId="18" xfId="0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distributed" vertical="center"/>
    </xf>
    <xf numFmtId="0" fontId="20" fillId="0" borderId="19" xfId="0" applyFont="1" applyFill="1" applyBorder="1" applyAlignment="1" applyProtection="1">
      <alignment vertical="center"/>
    </xf>
    <xf numFmtId="0" fontId="21" fillId="0" borderId="13" xfId="0" applyFont="1" applyFill="1" applyBorder="1" applyAlignment="1" applyProtection="1">
      <alignment horizontal="distributed" vertical="center"/>
    </xf>
    <xf numFmtId="0" fontId="20" fillId="0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3" fontId="20" fillId="0" borderId="0" xfId="0" applyNumberFormat="1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distributed" vertical="center"/>
    </xf>
    <xf numFmtId="0" fontId="24" fillId="0" borderId="0" xfId="0" applyFont="1" applyFill="1" applyBorder="1" applyProtection="1"/>
    <xf numFmtId="0" fontId="21" fillId="0" borderId="0" xfId="0" applyFont="1" applyFill="1" applyBorder="1" applyProtection="1"/>
    <xf numFmtId="0" fontId="20" fillId="0" borderId="0" xfId="0" applyFont="1" applyFill="1" applyBorder="1" applyProtection="1"/>
    <xf numFmtId="0" fontId="20" fillId="0" borderId="0" xfId="0" applyFont="1" applyFill="1" applyProtection="1"/>
    <xf numFmtId="0" fontId="22" fillId="0" borderId="12" xfId="0" applyFont="1" applyFill="1" applyBorder="1" applyAlignment="1" applyProtection="1">
      <alignment horizontal="distributed" vertical="center" wrapText="1"/>
    </xf>
    <xf numFmtId="0" fontId="22" fillId="0" borderId="11" xfId="0" applyFont="1" applyFill="1" applyBorder="1" applyAlignment="1" applyProtection="1">
      <alignment horizontal="distributed" vertical="center" wrapText="1"/>
    </xf>
    <xf numFmtId="0" fontId="22" fillId="0" borderId="15" xfId="0" applyFont="1" applyFill="1" applyBorder="1" applyAlignment="1" applyProtection="1">
      <alignment horizontal="right"/>
    </xf>
    <xf numFmtId="0" fontId="22" fillId="0" borderId="18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0" fillId="0" borderId="10" xfId="0" applyFont="1" applyFill="1" applyBorder="1" applyAlignment="1" applyProtection="1">
      <alignment horizontal="right"/>
    </xf>
    <xf numFmtId="38" fontId="20" fillId="0" borderId="15" xfId="33" applyFont="1" applyFill="1" applyBorder="1" applyAlignment="1" applyProtection="1">
      <alignment shrinkToFit="1"/>
    </xf>
    <xf numFmtId="3" fontId="21" fillId="0" borderId="0" xfId="0" applyNumberFormat="1" applyFont="1" applyFill="1" applyBorder="1" applyProtection="1"/>
    <xf numFmtId="3" fontId="21" fillId="0" borderId="0" xfId="0" applyNumberFormat="1" applyFont="1" applyFill="1" applyBorder="1" applyAlignment="1" applyProtection="1">
      <alignment horizontal="right"/>
    </xf>
    <xf numFmtId="38" fontId="20" fillId="0" borderId="15" xfId="33" applyFont="1" applyFill="1" applyBorder="1" applyAlignment="1" applyProtection="1">
      <alignment horizontal="right" shrinkToFit="1"/>
    </xf>
    <xf numFmtId="0" fontId="20" fillId="0" borderId="15" xfId="0" applyFont="1" applyFill="1" applyBorder="1" applyProtection="1"/>
    <xf numFmtId="0" fontId="20" fillId="0" borderId="10" xfId="0" applyFont="1" applyFill="1" applyBorder="1" applyAlignment="1" applyProtection="1">
      <alignment horizontal="distributed"/>
    </xf>
    <xf numFmtId="0" fontId="20" fillId="0" borderId="15" xfId="0" applyFont="1" applyFill="1" applyBorder="1" applyAlignment="1" applyProtection="1">
      <alignment shrinkToFit="1"/>
    </xf>
    <xf numFmtId="0" fontId="20" fillId="0" borderId="0" xfId="0" applyFont="1" applyFill="1" applyBorder="1" applyAlignment="1" applyProtection="1">
      <alignment vertical="distributed"/>
    </xf>
    <xf numFmtId="0" fontId="20" fillId="0" borderId="0" xfId="0" applyFont="1" applyFill="1" applyBorder="1" applyAlignment="1" applyProtection="1">
      <alignment horizontal="left" vertical="distributed"/>
    </xf>
    <xf numFmtId="0" fontId="20" fillId="0" borderId="0" xfId="0" applyFont="1" applyFill="1" applyAlignment="1" applyProtection="1">
      <alignment horizontal="left" vertical="distributed"/>
    </xf>
    <xf numFmtId="38" fontId="20" fillId="0" borderId="19" xfId="33" applyFont="1" applyFill="1" applyBorder="1" applyAlignment="1" applyProtection="1">
      <alignment shrinkToFit="1"/>
    </xf>
    <xf numFmtId="0" fontId="20" fillId="0" borderId="0" xfId="52" applyFont="1" applyFill="1" applyProtection="1"/>
    <xf numFmtId="0" fontId="21" fillId="0" borderId="0" xfId="52" applyFont="1" applyFill="1" applyProtection="1"/>
    <xf numFmtId="176" fontId="21" fillId="0" borderId="0" xfId="52" applyNumberFormat="1" applyFont="1" applyFill="1" applyAlignment="1" applyProtection="1">
      <alignment horizontal="right"/>
    </xf>
    <xf numFmtId="0" fontId="21" fillId="0" borderId="0" xfId="52" applyFont="1" applyFill="1" applyAlignment="1" applyProtection="1">
      <alignment horizontal="left"/>
    </xf>
    <xf numFmtId="0" fontId="22" fillId="0" borderId="0" xfId="0" applyFont="1" applyFill="1" applyBorder="1" applyAlignment="1" applyProtection="1">
      <alignment vertical="center"/>
    </xf>
    <xf numFmtId="176" fontId="20" fillId="0" borderId="10" xfId="0" applyNumberFormat="1" applyFont="1" applyFill="1" applyBorder="1" applyAlignment="1" applyProtection="1">
      <alignment shrinkToFit="1"/>
    </xf>
    <xf numFmtId="176" fontId="20" fillId="0" borderId="10" xfId="0" applyNumberFormat="1" applyFont="1" applyFill="1" applyBorder="1" applyAlignment="1" applyProtection="1">
      <alignment horizontal="right" shrinkToFit="1"/>
    </xf>
    <xf numFmtId="0" fontId="20" fillId="0" borderId="10" xfId="0" applyFont="1" applyFill="1" applyBorder="1" applyProtection="1"/>
    <xf numFmtId="176" fontId="20" fillId="0" borderId="14" xfId="0" applyNumberFormat="1" applyFont="1" applyFill="1" applyBorder="1" applyAlignment="1" applyProtection="1">
      <alignment shrinkToFit="1"/>
    </xf>
    <xf numFmtId="38" fontId="20" fillId="0" borderId="15" xfId="33" applyFont="1" applyFill="1" applyBorder="1" applyAlignment="1" applyProtection="1">
      <alignment shrinkToFit="1"/>
      <protection locked="0"/>
    </xf>
    <xf numFmtId="38" fontId="20" fillId="0" borderId="15" xfId="33" applyFont="1" applyFill="1" applyBorder="1" applyAlignment="1" applyProtection="1">
      <alignment horizontal="right" shrinkToFit="1"/>
      <protection locked="0"/>
    </xf>
    <xf numFmtId="0" fontId="20" fillId="0" borderId="15" xfId="0" applyFont="1" applyFill="1" applyBorder="1" applyAlignment="1" applyProtection="1">
      <alignment shrinkToFit="1"/>
      <protection locked="0"/>
    </xf>
    <xf numFmtId="38" fontId="20" fillId="0" borderId="19" xfId="33" applyFont="1" applyFill="1" applyBorder="1" applyAlignment="1" applyProtection="1">
      <alignment shrinkToFit="1"/>
      <protection locked="0"/>
    </xf>
    <xf numFmtId="3" fontId="21" fillId="0" borderId="0" xfId="0" applyNumberFormat="1" applyFont="1" applyFill="1" applyBorder="1" applyAlignment="1" applyProtection="1">
      <alignment vertical="center"/>
      <protection locked="0"/>
    </xf>
    <xf numFmtId="3" fontId="21" fillId="0" borderId="10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3" fontId="21" fillId="0" borderId="10" xfId="0" applyNumberFormat="1" applyFont="1" applyFill="1" applyBorder="1" applyAlignment="1" applyProtection="1">
      <alignment horizontal="right" vertical="center"/>
      <protection locked="0"/>
    </xf>
    <xf numFmtId="3" fontId="20" fillId="0" borderId="0" xfId="0" applyNumberFormat="1" applyFont="1" applyFill="1" applyBorder="1" applyAlignment="1" applyProtection="1">
      <alignment vertical="center"/>
      <protection locked="0"/>
    </xf>
    <xf numFmtId="3" fontId="21" fillId="0" borderId="13" xfId="0" applyNumberFormat="1" applyFont="1" applyFill="1" applyBorder="1" applyAlignment="1" applyProtection="1">
      <alignment vertical="center"/>
      <protection locked="0"/>
    </xf>
    <xf numFmtId="3" fontId="21" fillId="0" borderId="14" xfId="0" applyNumberFormat="1" applyFont="1" applyFill="1" applyBorder="1" applyAlignment="1" applyProtection="1">
      <alignment vertical="center"/>
      <protection locked="0"/>
    </xf>
    <xf numFmtId="0" fontId="22" fillId="0" borderId="15" xfId="0" applyFont="1" applyFill="1" applyBorder="1" applyAlignment="1" applyProtection="1">
      <alignment horizontal="distributed"/>
    </xf>
    <xf numFmtId="0" fontId="22" fillId="0" borderId="10" xfId="0" applyFont="1" applyFill="1" applyBorder="1" applyAlignment="1" applyProtection="1">
      <alignment horizontal="distributed"/>
    </xf>
    <xf numFmtId="0" fontId="22" fillId="0" borderId="12" xfId="0" applyFont="1" applyFill="1" applyBorder="1" applyAlignment="1" applyProtection="1">
      <alignment horizontal="distributed" vertical="center" justifyLastLine="1"/>
    </xf>
    <xf numFmtId="0" fontId="22" fillId="0" borderId="16" xfId="0" applyFont="1" applyFill="1" applyBorder="1" applyAlignment="1" applyProtection="1">
      <alignment horizontal="center"/>
    </xf>
    <xf numFmtId="0" fontId="22" fillId="0" borderId="17" xfId="0" applyFont="1" applyFill="1" applyBorder="1" applyAlignment="1" applyProtection="1">
      <alignment horizontal="center"/>
    </xf>
    <xf numFmtId="0" fontId="23" fillId="0" borderId="15" xfId="0" applyFont="1" applyFill="1" applyBorder="1" applyAlignment="1" applyProtection="1">
      <alignment horizontal="distributed"/>
    </xf>
    <xf numFmtId="0" fontId="23" fillId="0" borderId="10" xfId="0" applyFont="1" applyFill="1" applyBorder="1" applyAlignment="1" applyProtection="1">
      <alignment horizontal="distributed"/>
    </xf>
    <xf numFmtId="0" fontId="22" fillId="0" borderId="15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2" fillId="0" borderId="19" xfId="0" applyFont="1" applyFill="1" applyBorder="1" applyAlignment="1" applyProtection="1">
      <alignment horizontal="distributed"/>
    </xf>
    <xf numFmtId="0" fontId="22" fillId="0" borderId="14" xfId="0" applyFont="1" applyFill="1" applyBorder="1" applyAlignment="1" applyProtection="1">
      <alignment horizontal="distributed"/>
    </xf>
    <xf numFmtId="0" fontId="22" fillId="0" borderId="0" xfId="0" applyFont="1" applyFill="1" applyBorder="1" applyAlignment="1" applyProtection="1">
      <alignment vertical="center"/>
    </xf>
    <xf numFmtId="0" fontId="21" fillId="0" borderId="18" xfId="0" applyFont="1" applyFill="1" applyBorder="1" applyAlignment="1" applyProtection="1">
      <alignment horizontal="distributed" vertical="center"/>
    </xf>
    <xf numFmtId="0" fontId="21" fillId="0" borderId="13" xfId="0" applyFont="1" applyFill="1" applyBorder="1" applyAlignment="1" applyProtection="1">
      <alignment horizontal="distributed" vertical="center"/>
    </xf>
    <xf numFmtId="0" fontId="21" fillId="0" borderId="18" xfId="0" applyFont="1" applyFill="1" applyBorder="1" applyAlignment="1" applyProtection="1">
      <alignment horizontal="distributed" vertical="center" justifyLastLine="1"/>
    </xf>
    <xf numFmtId="0" fontId="21" fillId="0" borderId="17" xfId="0" applyFont="1" applyFill="1" applyBorder="1" applyAlignment="1" applyProtection="1">
      <alignment horizontal="distributed" vertical="center" justifyLastLine="1"/>
    </xf>
    <xf numFmtId="0" fontId="21" fillId="0" borderId="11" xfId="53" applyFont="1" applyFill="1" applyBorder="1" applyAlignment="1" applyProtection="1">
      <alignment horizontal="distributed" vertical="center" justifyLastLine="1"/>
    </xf>
    <xf numFmtId="0" fontId="21" fillId="0" borderId="16" xfId="53" applyFont="1" applyFill="1" applyBorder="1" applyAlignment="1" applyProtection="1">
      <alignment horizontal="distributed" vertical="center" justifyLastLine="1"/>
    </xf>
    <xf numFmtId="0" fontId="21" fillId="0" borderId="12" xfId="53" applyFont="1" applyFill="1" applyBorder="1" applyAlignment="1" applyProtection="1">
      <alignment horizontal="distributed" vertical="center" justifyLastLine="1"/>
    </xf>
    <xf numFmtId="0" fontId="20" fillId="0" borderId="13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120予算（その他）" xfId="52"/>
    <cellStyle name="標準_0121-0123決算" xfId="53"/>
    <cellStyle name="良い" xfId="5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Normal="100" zoomScaleSheetLayoutView="100" workbookViewId="0"/>
  </sheetViews>
  <sheetFormatPr defaultColWidth="9" defaultRowHeight="15.75" x14ac:dyDescent="0.25"/>
  <cols>
    <col min="1" max="2" width="11.875" style="38" customWidth="1"/>
    <col min="3" max="5" width="13.625" style="38" customWidth="1"/>
    <col min="6" max="7" width="12.375" style="38" customWidth="1"/>
    <col min="8" max="8" width="6.125" style="38" customWidth="1"/>
    <col min="9" max="9" width="4.625" style="38" customWidth="1"/>
    <col min="10" max="10" width="9" style="38"/>
    <col min="11" max="12" width="9.125" style="38" bestFit="1" customWidth="1"/>
    <col min="13" max="16384" width="9" style="38"/>
  </cols>
  <sheetData>
    <row r="1" spans="1:12" ht="17.25" customHeight="1" x14ac:dyDescent="0.25">
      <c r="A1" s="35" t="s">
        <v>47</v>
      </c>
      <c r="B1" s="36"/>
      <c r="C1" s="36"/>
      <c r="D1" s="37"/>
      <c r="E1" s="37"/>
      <c r="F1" s="37"/>
      <c r="G1" s="37"/>
      <c r="H1" s="37"/>
    </row>
    <row r="2" spans="1:12" ht="27" customHeight="1" x14ac:dyDescent="0.25">
      <c r="A2" s="79" t="s">
        <v>1</v>
      </c>
      <c r="B2" s="79"/>
      <c r="C2" s="39" t="s">
        <v>62</v>
      </c>
      <c r="D2" s="39" t="s">
        <v>58</v>
      </c>
      <c r="E2" s="40" t="s">
        <v>56</v>
      </c>
      <c r="F2" s="39" t="s">
        <v>53</v>
      </c>
      <c r="G2" s="39" t="s">
        <v>65</v>
      </c>
      <c r="H2" s="39" t="s">
        <v>2</v>
      </c>
    </row>
    <row r="3" spans="1:12" ht="15" customHeight="1" x14ac:dyDescent="0.25">
      <c r="A3" s="80" t="s">
        <v>3</v>
      </c>
      <c r="B3" s="81"/>
      <c r="C3" s="41" t="s">
        <v>4</v>
      </c>
      <c r="D3" s="41" t="s">
        <v>4</v>
      </c>
      <c r="E3" s="42" t="s">
        <v>4</v>
      </c>
      <c r="F3" s="43" t="s">
        <v>4</v>
      </c>
      <c r="G3" s="43" t="s">
        <v>4</v>
      </c>
      <c r="H3" s="44" t="s">
        <v>48</v>
      </c>
    </row>
    <row r="4" spans="1:12" ht="15" customHeight="1" x14ac:dyDescent="0.25">
      <c r="A4" s="77" t="s">
        <v>5</v>
      </c>
      <c r="B4" s="78"/>
      <c r="C4" s="65">
        <v>3583008</v>
      </c>
      <c r="D4" s="45">
        <v>3625195</v>
      </c>
      <c r="E4" s="2">
        <v>3518447</v>
      </c>
      <c r="F4" s="2">
        <v>3711452</v>
      </c>
      <c r="G4" s="2">
        <v>3848519</v>
      </c>
      <c r="H4" s="61">
        <f>C4/D4*100</f>
        <v>98.83628328958855</v>
      </c>
      <c r="K4" s="46"/>
      <c r="L4" s="46"/>
    </row>
    <row r="5" spans="1:12" ht="15" customHeight="1" x14ac:dyDescent="0.25">
      <c r="A5" s="77" t="s">
        <v>6</v>
      </c>
      <c r="B5" s="78"/>
      <c r="C5" s="65">
        <v>2</v>
      </c>
      <c r="D5" s="45">
        <v>2</v>
      </c>
      <c r="E5" s="2">
        <v>20</v>
      </c>
      <c r="F5" s="2">
        <v>20</v>
      </c>
      <c r="G5" s="2">
        <v>20</v>
      </c>
      <c r="H5" s="61">
        <f t="shared" ref="H5:H16" si="0">C5/D5*100</f>
        <v>100</v>
      </c>
      <c r="K5" s="46"/>
      <c r="L5" s="46"/>
    </row>
    <row r="6" spans="1:12" ht="15" customHeight="1" x14ac:dyDescent="0.25">
      <c r="A6" s="82" t="s">
        <v>7</v>
      </c>
      <c r="B6" s="83"/>
      <c r="C6" s="65">
        <v>1420</v>
      </c>
      <c r="D6" s="45">
        <v>1730</v>
      </c>
      <c r="E6" s="2">
        <v>1871</v>
      </c>
      <c r="F6" s="2">
        <v>2050</v>
      </c>
      <c r="G6" s="2">
        <v>1700</v>
      </c>
      <c r="H6" s="61">
        <f t="shared" si="0"/>
        <v>82.080924855491332</v>
      </c>
      <c r="K6" s="47"/>
      <c r="L6" s="46"/>
    </row>
    <row r="7" spans="1:12" ht="15" customHeight="1" x14ac:dyDescent="0.25">
      <c r="A7" s="77" t="s">
        <v>8</v>
      </c>
      <c r="B7" s="78"/>
      <c r="C7" s="65">
        <v>551</v>
      </c>
      <c r="D7" s="45">
        <v>1</v>
      </c>
      <c r="E7" s="2">
        <v>1</v>
      </c>
      <c r="F7" s="2">
        <v>14701</v>
      </c>
      <c r="G7" s="2">
        <v>1</v>
      </c>
      <c r="H7" s="61">
        <f t="shared" si="0"/>
        <v>55100</v>
      </c>
      <c r="K7" s="46"/>
      <c r="L7" s="46"/>
    </row>
    <row r="8" spans="1:12" ht="15" customHeight="1" x14ac:dyDescent="0.25">
      <c r="A8" s="82" t="s">
        <v>9</v>
      </c>
      <c r="B8" s="83"/>
      <c r="C8" s="65">
        <v>0</v>
      </c>
      <c r="D8" s="45">
        <v>0</v>
      </c>
      <c r="E8" s="2">
        <v>0</v>
      </c>
      <c r="F8" s="2">
        <v>0</v>
      </c>
      <c r="G8" s="2">
        <v>0</v>
      </c>
      <c r="H8" s="62" t="s">
        <v>60</v>
      </c>
      <c r="K8" s="46"/>
      <c r="L8" s="46"/>
    </row>
    <row r="9" spans="1:12" ht="15" customHeight="1" x14ac:dyDescent="0.25">
      <c r="A9" s="77" t="s">
        <v>10</v>
      </c>
      <c r="B9" s="78"/>
      <c r="C9" s="65">
        <v>0</v>
      </c>
      <c r="D9" s="45">
        <v>0</v>
      </c>
      <c r="E9" s="2">
        <v>0</v>
      </c>
      <c r="F9" s="2">
        <v>0</v>
      </c>
      <c r="G9" s="2">
        <v>0</v>
      </c>
      <c r="H9" s="62" t="s">
        <v>60</v>
      </c>
      <c r="K9" s="46"/>
      <c r="L9" s="46"/>
    </row>
    <row r="10" spans="1:12" ht="15" customHeight="1" x14ac:dyDescent="0.25">
      <c r="A10" s="77" t="s">
        <v>11</v>
      </c>
      <c r="B10" s="78"/>
      <c r="C10" s="65">
        <v>14790801</v>
      </c>
      <c r="D10" s="45">
        <v>14856179</v>
      </c>
      <c r="E10" s="2">
        <v>15128028</v>
      </c>
      <c r="F10" s="2">
        <v>15042420</v>
      </c>
      <c r="G10" s="2">
        <v>14181178</v>
      </c>
      <c r="H10" s="61">
        <f t="shared" si="0"/>
        <v>99.559927219509134</v>
      </c>
      <c r="K10" s="46"/>
      <c r="L10" s="46"/>
    </row>
    <row r="11" spans="1:12" ht="15" customHeight="1" x14ac:dyDescent="0.25">
      <c r="A11" s="77" t="s">
        <v>12</v>
      </c>
      <c r="B11" s="78"/>
      <c r="C11" s="66">
        <v>0</v>
      </c>
      <c r="D11" s="48">
        <v>0</v>
      </c>
      <c r="E11" s="3">
        <v>0</v>
      </c>
      <c r="F11" s="3">
        <v>0</v>
      </c>
      <c r="G11" s="3">
        <v>0</v>
      </c>
      <c r="H11" s="62" t="s">
        <v>60</v>
      </c>
      <c r="K11" s="46"/>
      <c r="L11" s="46"/>
    </row>
    <row r="12" spans="1:12" ht="15" customHeight="1" x14ac:dyDescent="0.25">
      <c r="A12" s="77" t="s">
        <v>13</v>
      </c>
      <c r="B12" s="78"/>
      <c r="C12" s="65">
        <v>200</v>
      </c>
      <c r="D12" s="45">
        <v>200</v>
      </c>
      <c r="E12" s="2">
        <v>200</v>
      </c>
      <c r="F12" s="2">
        <v>500</v>
      </c>
      <c r="G12" s="2">
        <v>500</v>
      </c>
      <c r="H12" s="61">
        <f t="shared" si="0"/>
        <v>100</v>
      </c>
      <c r="K12" s="47"/>
      <c r="L12" s="46"/>
    </row>
    <row r="13" spans="1:12" ht="15" customHeight="1" x14ac:dyDescent="0.25">
      <c r="A13" s="77" t="s">
        <v>14</v>
      </c>
      <c r="B13" s="78"/>
      <c r="C13" s="65">
        <v>2091008</v>
      </c>
      <c r="D13" s="45">
        <v>1815770</v>
      </c>
      <c r="E13" s="2">
        <v>2047757</v>
      </c>
      <c r="F13" s="2">
        <v>1842621</v>
      </c>
      <c r="G13" s="2">
        <v>1726409</v>
      </c>
      <c r="H13" s="61">
        <f t="shared" si="0"/>
        <v>115.15819734878316</v>
      </c>
      <c r="K13" s="46"/>
      <c r="L13" s="46"/>
    </row>
    <row r="14" spans="1:12" ht="15" customHeight="1" x14ac:dyDescent="0.25">
      <c r="A14" s="77" t="s">
        <v>15</v>
      </c>
      <c r="B14" s="78"/>
      <c r="C14" s="65">
        <v>1</v>
      </c>
      <c r="D14" s="45">
        <v>1</v>
      </c>
      <c r="E14" s="2">
        <v>1</v>
      </c>
      <c r="F14" s="2">
        <v>1</v>
      </c>
      <c r="G14" s="2">
        <v>1</v>
      </c>
      <c r="H14" s="61">
        <f t="shared" si="0"/>
        <v>100</v>
      </c>
      <c r="K14" s="46"/>
      <c r="L14" s="46"/>
    </row>
    <row r="15" spans="1:12" ht="15" customHeight="1" x14ac:dyDescent="0.25">
      <c r="A15" s="77" t="s">
        <v>16</v>
      </c>
      <c r="B15" s="78"/>
      <c r="C15" s="65">
        <v>27059</v>
      </c>
      <c r="D15" s="45">
        <v>21406</v>
      </c>
      <c r="E15" s="2">
        <v>20539</v>
      </c>
      <c r="F15" s="2">
        <v>12698</v>
      </c>
      <c r="G15" s="2">
        <v>18110</v>
      </c>
      <c r="H15" s="61">
        <f t="shared" si="0"/>
        <v>126.40848360272821</v>
      </c>
      <c r="K15" s="46"/>
      <c r="L15" s="46"/>
    </row>
    <row r="16" spans="1:12" ht="15" customHeight="1" x14ac:dyDescent="0.25">
      <c r="A16" s="77" t="s">
        <v>17</v>
      </c>
      <c r="B16" s="78"/>
      <c r="C16" s="65">
        <f>SUM(C4:C15)</f>
        <v>20494050</v>
      </c>
      <c r="D16" s="45">
        <f>SUM(D4:D15)</f>
        <v>20320484</v>
      </c>
      <c r="E16" s="2">
        <f>SUM(E4:E15)</f>
        <v>20716864</v>
      </c>
      <c r="F16" s="2">
        <f>SUM(F4:F15)</f>
        <v>20626463</v>
      </c>
      <c r="G16" s="2">
        <v>19776438</v>
      </c>
      <c r="H16" s="61">
        <f t="shared" si="0"/>
        <v>100.85414304108112</v>
      </c>
      <c r="K16" s="46"/>
      <c r="L16" s="46"/>
    </row>
    <row r="17" spans="1:14" ht="15" customHeight="1" x14ac:dyDescent="0.25">
      <c r="A17" s="49"/>
      <c r="B17" s="50"/>
      <c r="C17" s="67"/>
      <c r="D17" s="51"/>
      <c r="E17" s="4"/>
      <c r="F17" s="4"/>
      <c r="G17" s="4"/>
      <c r="H17" s="63"/>
      <c r="K17" s="46"/>
      <c r="L17" s="46"/>
    </row>
    <row r="18" spans="1:14" ht="15" customHeight="1" x14ac:dyDescent="0.25">
      <c r="A18" s="84" t="s">
        <v>18</v>
      </c>
      <c r="B18" s="85"/>
      <c r="C18" s="67"/>
      <c r="D18" s="51"/>
      <c r="E18" s="4"/>
      <c r="F18" s="4"/>
      <c r="G18" s="4"/>
      <c r="H18" s="63"/>
      <c r="J18" s="52"/>
      <c r="K18" s="53"/>
      <c r="L18" s="53"/>
      <c r="M18" s="54"/>
      <c r="N18" s="54"/>
    </row>
    <row r="19" spans="1:14" ht="15" customHeight="1" x14ac:dyDescent="0.25">
      <c r="A19" s="77" t="s">
        <v>19</v>
      </c>
      <c r="B19" s="78"/>
      <c r="C19" s="65">
        <v>191748</v>
      </c>
      <c r="D19" s="45">
        <v>215813</v>
      </c>
      <c r="E19" s="2">
        <v>222125</v>
      </c>
      <c r="F19" s="2">
        <v>221474</v>
      </c>
      <c r="G19" s="2">
        <v>216052</v>
      </c>
      <c r="H19" s="61">
        <f t="shared" ref="H19:H32" si="1">C19/D19*100</f>
        <v>88.849142544703057</v>
      </c>
    </row>
    <row r="20" spans="1:14" ht="15" customHeight="1" x14ac:dyDescent="0.25">
      <c r="A20" s="77" t="s">
        <v>20</v>
      </c>
      <c r="B20" s="78"/>
      <c r="C20" s="65">
        <v>14413865</v>
      </c>
      <c r="D20" s="45">
        <v>14397392</v>
      </c>
      <c r="E20" s="2">
        <v>14795595</v>
      </c>
      <c r="F20" s="2">
        <v>14818443</v>
      </c>
      <c r="G20" s="2">
        <v>14010379</v>
      </c>
      <c r="H20" s="61">
        <f t="shared" si="1"/>
        <v>100.11441655544282</v>
      </c>
      <c r="J20" s="37"/>
    </row>
    <row r="21" spans="1:14" ht="15" customHeight="1" x14ac:dyDescent="0.25">
      <c r="A21" s="77" t="s">
        <v>45</v>
      </c>
      <c r="B21" s="78"/>
      <c r="C21" s="65">
        <v>5586664</v>
      </c>
      <c r="D21" s="45">
        <v>5411953</v>
      </c>
      <c r="E21" s="2">
        <v>5408188</v>
      </c>
      <c r="F21" s="2">
        <v>5299838</v>
      </c>
      <c r="G21" s="2">
        <v>5287368</v>
      </c>
      <c r="H21" s="61">
        <f t="shared" si="1"/>
        <v>103.22824311297603</v>
      </c>
      <c r="J21" s="37"/>
    </row>
    <row r="22" spans="1:14" ht="15" customHeight="1" x14ac:dyDescent="0.25">
      <c r="A22" s="77" t="s">
        <v>21</v>
      </c>
      <c r="B22" s="78"/>
      <c r="C22" s="65">
        <v>0</v>
      </c>
      <c r="D22" s="45">
        <v>0</v>
      </c>
      <c r="E22" s="2">
        <v>0</v>
      </c>
      <c r="F22" s="2">
        <v>0</v>
      </c>
      <c r="G22" s="2">
        <v>0</v>
      </c>
      <c r="H22" s="62" t="s">
        <v>60</v>
      </c>
      <c r="J22" s="37"/>
    </row>
    <row r="23" spans="1:14" ht="15" customHeight="1" x14ac:dyDescent="0.25">
      <c r="A23" s="77" t="s">
        <v>22</v>
      </c>
      <c r="B23" s="78"/>
      <c r="C23" s="65">
        <v>0</v>
      </c>
      <c r="D23" s="45">
        <v>0</v>
      </c>
      <c r="E23" s="2">
        <v>0</v>
      </c>
      <c r="F23" s="2">
        <v>0</v>
      </c>
      <c r="G23" s="2">
        <v>0</v>
      </c>
      <c r="H23" s="62" t="s">
        <v>60</v>
      </c>
    </row>
    <row r="24" spans="1:14" ht="15" customHeight="1" x14ac:dyDescent="0.25">
      <c r="A24" s="77" t="s">
        <v>23</v>
      </c>
      <c r="B24" s="78"/>
      <c r="C24" s="65">
        <v>0</v>
      </c>
      <c r="D24" s="45">
        <v>0</v>
      </c>
      <c r="E24" s="2">
        <v>0</v>
      </c>
      <c r="F24" s="2">
        <v>0</v>
      </c>
      <c r="G24" s="2">
        <v>0</v>
      </c>
      <c r="H24" s="62" t="s">
        <v>60</v>
      </c>
    </row>
    <row r="25" spans="1:14" ht="15" customHeight="1" x14ac:dyDescent="0.25">
      <c r="A25" s="77" t="s">
        <v>24</v>
      </c>
      <c r="B25" s="78"/>
      <c r="C25" s="65">
        <v>0</v>
      </c>
      <c r="D25" s="45">
        <v>0</v>
      </c>
      <c r="E25" s="2">
        <v>0</v>
      </c>
      <c r="F25" s="2">
        <v>0</v>
      </c>
      <c r="G25" s="2">
        <v>0</v>
      </c>
      <c r="H25" s="62" t="s">
        <v>60</v>
      </c>
    </row>
    <row r="26" spans="1:14" ht="15" customHeight="1" x14ac:dyDescent="0.25">
      <c r="A26" s="77" t="s">
        <v>25</v>
      </c>
      <c r="B26" s="78"/>
      <c r="C26" s="65">
        <v>2</v>
      </c>
      <c r="D26" s="45">
        <v>5</v>
      </c>
      <c r="E26" s="2">
        <v>5</v>
      </c>
      <c r="F26" s="2">
        <v>5</v>
      </c>
      <c r="G26" s="2">
        <v>10</v>
      </c>
      <c r="H26" s="61">
        <f t="shared" si="1"/>
        <v>40</v>
      </c>
    </row>
    <row r="27" spans="1:14" ht="15" customHeight="1" x14ac:dyDescent="0.25">
      <c r="A27" s="77" t="s">
        <v>26</v>
      </c>
      <c r="B27" s="78"/>
      <c r="C27" s="65">
        <v>239620</v>
      </c>
      <c r="D27" s="45">
        <v>231761</v>
      </c>
      <c r="E27" s="2">
        <v>229351</v>
      </c>
      <c r="F27" s="2">
        <v>224803</v>
      </c>
      <c r="G27" s="2">
        <v>203729</v>
      </c>
      <c r="H27" s="61">
        <f t="shared" si="1"/>
        <v>103.39099330776101</v>
      </c>
    </row>
    <row r="28" spans="1:14" ht="15" customHeight="1" x14ac:dyDescent="0.25">
      <c r="A28" s="77" t="s">
        <v>27</v>
      </c>
      <c r="B28" s="78"/>
      <c r="C28" s="65">
        <v>200</v>
      </c>
      <c r="D28" s="45">
        <v>200</v>
      </c>
      <c r="E28" s="2">
        <v>200</v>
      </c>
      <c r="F28" s="2">
        <v>500</v>
      </c>
      <c r="G28" s="2">
        <v>500</v>
      </c>
      <c r="H28" s="61">
        <f t="shared" si="1"/>
        <v>100</v>
      </c>
    </row>
    <row r="29" spans="1:14" ht="15" customHeight="1" x14ac:dyDescent="0.25">
      <c r="A29" s="77" t="s">
        <v>28</v>
      </c>
      <c r="B29" s="78"/>
      <c r="C29" s="65">
        <v>600</v>
      </c>
      <c r="D29" s="45">
        <v>600</v>
      </c>
      <c r="E29" s="2">
        <v>600</v>
      </c>
      <c r="F29" s="2">
        <v>600</v>
      </c>
      <c r="G29" s="2">
        <v>1500</v>
      </c>
      <c r="H29" s="61">
        <f t="shared" si="1"/>
        <v>100</v>
      </c>
    </row>
    <row r="30" spans="1:14" ht="15" customHeight="1" x14ac:dyDescent="0.25">
      <c r="A30" s="77" t="s">
        <v>29</v>
      </c>
      <c r="B30" s="78"/>
      <c r="C30" s="65">
        <v>11351</v>
      </c>
      <c r="D30" s="45">
        <v>12760</v>
      </c>
      <c r="E30" s="2">
        <v>10800</v>
      </c>
      <c r="F30" s="2">
        <v>10800</v>
      </c>
      <c r="G30" s="2">
        <v>6900</v>
      </c>
      <c r="H30" s="61">
        <f t="shared" si="1"/>
        <v>88.957680250783696</v>
      </c>
    </row>
    <row r="31" spans="1:14" ht="15" customHeight="1" x14ac:dyDescent="0.25">
      <c r="A31" s="77" t="s">
        <v>30</v>
      </c>
      <c r="B31" s="78"/>
      <c r="C31" s="65">
        <v>50000</v>
      </c>
      <c r="D31" s="45">
        <v>50000</v>
      </c>
      <c r="E31" s="2">
        <v>50000</v>
      </c>
      <c r="F31" s="2">
        <v>50000</v>
      </c>
      <c r="G31" s="2">
        <v>50000</v>
      </c>
      <c r="H31" s="61">
        <f t="shared" si="1"/>
        <v>100</v>
      </c>
    </row>
    <row r="32" spans="1:14" ht="15" customHeight="1" x14ac:dyDescent="0.25">
      <c r="A32" s="86" t="s">
        <v>31</v>
      </c>
      <c r="B32" s="87"/>
      <c r="C32" s="68">
        <f>SUM(C19:C31)</f>
        <v>20494050</v>
      </c>
      <c r="D32" s="55">
        <f>SUM(D19:D31)</f>
        <v>20320484</v>
      </c>
      <c r="E32" s="5">
        <f>SUM(E19:E31)</f>
        <v>20716864</v>
      </c>
      <c r="F32" s="5">
        <f>SUM(F19:F31)</f>
        <v>20626463</v>
      </c>
      <c r="G32" s="5">
        <v>19776438</v>
      </c>
      <c r="H32" s="64">
        <f t="shared" si="1"/>
        <v>100.85414304108112</v>
      </c>
    </row>
    <row r="33" spans="1:8" ht="15" customHeight="1" x14ac:dyDescent="0.25">
      <c r="A33" s="88" t="s">
        <v>0</v>
      </c>
      <c r="B33" s="88"/>
      <c r="C33" s="88"/>
      <c r="D33" s="88"/>
      <c r="E33" s="88"/>
      <c r="F33" s="88"/>
      <c r="G33" s="88"/>
      <c r="H33" s="88"/>
    </row>
    <row r="34" spans="1:8" ht="15" customHeight="1" x14ac:dyDescent="0.25"/>
    <row r="35" spans="1:8" ht="15" customHeight="1" x14ac:dyDescent="0.25">
      <c r="A35" s="56"/>
    </row>
    <row r="36" spans="1:8" ht="15" customHeight="1" x14ac:dyDescent="0.25">
      <c r="A36" s="57"/>
      <c r="D36" s="58"/>
      <c r="E36" s="58"/>
      <c r="F36" s="58"/>
      <c r="G36" s="58"/>
      <c r="H36" s="59"/>
    </row>
    <row r="37" spans="1:8" ht="15" customHeight="1" x14ac:dyDescent="0.25">
      <c r="D37" s="57"/>
      <c r="E37" s="57"/>
      <c r="F37" s="57"/>
      <c r="G37" s="57"/>
      <c r="H37" s="57"/>
    </row>
    <row r="38" spans="1:8" ht="15" customHeight="1" x14ac:dyDescent="0.25">
      <c r="A38" s="56"/>
      <c r="B38" s="56"/>
      <c r="C38" s="56"/>
      <c r="D38" s="56"/>
      <c r="E38" s="56"/>
      <c r="F38" s="56"/>
      <c r="G38" s="56"/>
      <c r="H38" s="56"/>
    </row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</sheetData>
  <mergeCells count="31">
    <mergeCell ref="A21:B21"/>
    <mergeCell ref="A28:B28"/>
    <mergeCell ref="A29:B29"/>
    <mergeCell ref="A30:B30"/>
    <mergeCell ref="A31:B31"/>
    <mergeCell ref="A32:B32"/>
    <mergeCell ref="A33:H33"/>
    <mergeCell ref="A22:B22"/>
    <mergeCell ref="A23:B23"/>
    <mergeCell ref="A24:B24"/>
    <mergeCell ref="A25:B25"/>
    <mergeCell ref="A26:B26"/>
    <mergeCell ref="A27:B27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7:B7"/>
    <mergeCell ref="A2:B2"/>
    <mergeCell ref="A3:B3"/>
    <mergeCell ref="A4:B4"/>
    <mergeCell ref="A5:B5"/>
    <mergeCell ref="A6:B6"/>
  </mergeCells>
  <phoneticPr fontId="2"/>
  <pageMargins left="0.86614173228346458" right="0.70866141732283472" top="0.59055118110236227" bottom="0.15748031496062992" header="0.51181102362204722" footer="0.23622047244094491"/>
  <pageSetup paperSize="9" scale="86" firstPageNumber="1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60" zoomScaleNormal="75" workbookViewId="0">
      <pane xSplit="3" ySplit="3" topLeftCell="D4" activePane="bottomRight" state="frozen"/>
      <selection activeCell="D20" sqref="D20"/>
      <selection pane="topRight" activeCell="D20" sqref="D20"/>
      <selection pane="bottomLeft" activeCell="D20" sqref="D20"/>
      <selection pane="bottomRight"/>
    </sheetView>
  </sheetViews>
  <sheetFormatPr defaultColWidth="9" defaultRowHeight="15.75" x14ac:dyDescent="0.15"/>
  <cols>
    <col min="1" max="1" width="1.125" style="15" customWidth="1"/>
    <col min="2" max="2" width="18.875" style="34" customWidth="1"/>
    <col min="3" max="3" width="1.125" style="15" customWidth="1"/>
    <col min="4" max="23" width="15.625" style="15" customWidth="1"/>
    <col min="24" max="24" width="5.5" style="8" customWidth="1"/>
    <col min="25" max="25" width="10" style="15" customWidth="1"/>
    <col min="26" max="26" width="5.625" style="15" customWidth="1"/>
    <col min="27" max="27" width="9.625" style="15" customWidth="1"/>
    <col min="28" max="28" width="5.5" style="15" customWidth="1"/>
    <col min="29" max="29" width="9.875" style="15" customWidth="1"/>
    <col min="30" max="30" width="5.5" style="15" customWidth="1"/>
    <col min="31" max="31" width="11.375" style="15" customWidth="1"/>
    <col min="32" max="32" width="6.875" style="15" customWidth="1"/>
    <col min="33" max="33" width="10.125" style="15" customWidth="1"/>
    <col min="34" max="34" width="7.625" style="15" customWidth="1"/>
    <col min="35" max="16384" width="9" style="15"/>
  </cols>
  <sheetData>
    <row r="1" spans="1:23" ht="31.5" customHeight="1" x14ac:dyDescent="0.25">
      <c r="A1" s="12" t="s">
        <v>32</v>
      </c>
      <c r="B1" s="13"/>
      <c r="C1" s="8"/>
      <c r="D1" s="1"/>
      <c r="E1" s="1"/>
      <c r="F1" s="1"/>
      <c r="G1" s="1"/>
      <c r="H1" s="97"/>
      <c r="I1" s="97"/>
      <c r="J1" s="96" t="s">
        <v>66</v>
      </c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23.25" customHeight="1" x14ac:dyDescent="0.15">
      <c r="A2" s="16"/>
      <c r="B2" s="89" t="s">
        <v>1</v>
      </c>
      <c r="C2" s="17"/>
      <c r="D2" s="91" t="s">
        <v>33</v>
      </c>
      <c r="E2" s="92"/>
      <c r="F2" s="91" t="s">
        <v>34</v>
      </c>
      <c r="G2" s="92"/>
      <c r="H2" s="93" t="s">
        <v>35</v>
      </c>
      <c r="I2" s="94"/>
      <c r="J2" s="95" t="s">
        <v>36</v>
      </c>
      <c r="K2" s="95"/>
      <c r="L2" s="95" t="s">
        <v>44</v>
      </c>
      <c r="M2" s="95"/>
      <c r="N2" s="95" t="s">
        <v>46</v>
      </c>
      <c r="O2" s="95"/>
      <c r="P2" s="95" t="s">
        <v>52</v>
      </c>
      <c r="Q2" s="95"/>
      <c r="R2" s="95" t="s">
        <v>57</v>
      </c>
      <c r="S2" s="95"/>
      <c r="T2" s="95" t="s">
        <v>59</v>
      </c>
      <c r="U2" s="95"/>
      <c r="V2" s="95" t="s">
        <v>63</v>
      </c>
      <c r="W2" s="95"/>
    </row>
    <row r="3" spans="1:23" ht="23.25" customHeight="1" x14ac:dyDescent="0.15">
      <c r="A3" s="18"/>
      <c r="B3" s="90"/>
      <c r="C3" s="19"/>
      <c r="D3" s="20" t="s">
        <v>37</v>
      </c>
      <c r="E3" s="20" t="s">
        <v>38</v>
      </c>
      <c r="F3" s="20" t="s">
        <v>37</v>
      </c>
      <c r="G3" s="20" t="s">
        <v>38</v>
      </c>
      <c r="H3" s="20" t="s">
        <v>37</v>
      </c>
      <c r="I3" s="20" t="s">
        <v>38</v>
      </c>
      <c r="J3" s="20" t="s">
        <v>37</v>
      </c>
      <c r="K3" s="20" t="s">
        <v>38</v>
      </c>
      <c r="L3" s="20" t="s">
        <v>37</v>
      </c>
      <c r="M3" s="20" t="s">
        <v>38</v>
      </c>
      <c r="N3" s="20" t="s">
        <v>37</v>
      </c>
      <c r="O3" s="20" t="s">
        <v>38</v>
      </c>
      <c r="P3" s="20" t="s">
        <v>37</v>
      </c>
      <c r="Q3" s="20" t="s">
        <v>38</v>
      </c>
      <c r="R3" s="20" t="s">
        <v>37</v>
      </c>
      <c r="S3" s="20" t="s">
        <v>38</v>
      </c>
      <c r="T3" s="21" t="s">
        <v>37</v>
      </c>
      <c r="U3" s="21" t="s">
        <v>38</v>
      </c>
      <c r="V3" s="21" t="s">
        <v>37</v>
      </c>
      <c r="W3" s="21" t="s">
        <v>38</v>
      </c>
    </row>
    <row r="4" spans="1:23" ht="22.5" customHeight="1" x14ac:dyDescent="0.15">
      <c r="A4" s="22"/>
      <c r="B4" s="23"/>
      <c r="C4" s="24"/>
      <c r="D4" s="25" t="s">
        <v>39</v>
      </c>
      <c r="E4" s="26"/>
      <c r="F4" s="25" t="s">
        <v>50</v>
      </c>
      <c r="G4" s="26"/>
      <c r="H4" s="25" t="s">
        <v>50</v>
      </c>
      <c r="I4" s="26"/>
      <c r="J4" s="25" t="s">
        <v>39</v>
      </c>
      <c r="K4" s="26"/>
      <c r="L4" s="25" t="s">
        <v>39</v>
      </c>
      <c r="M4" s="26"/>
      <c r="N4" s="14" t="s">
        <v>39</v>
      </c>
      <c r="O4" s="60"/>
      <c r="P4" s="25" t="s">
        <v>39</v>
      </c>
      <c r="Q4" s="26"/>
      <c r="R4" s="25" t="s">
        <v>39</v>
      </c>
      <c r="S4" s="60"/>
      <c r="T4" s="25" t="s">
        <v>39</v>
      </c>
      <c r="U4" s="26"/>
      <c r="V4" s="25" t="s">
        <v>39</v>
      </c>
      <c r="W4" s="27"/>
    </row>
    <row r="5" spans="1:23" ht="24" customHeight="1" x14ac:dyDescent="0.15">
      <c r="A5" s="22"/>
      <c r="B5" s="28" t="s">
        <v>5</v>
      </c>
      <c r="C5" s="8"/>
      <c r="D5" s="6">
        <v>4423339</v>
      </c>
      <c r="E5" s="6">
        <f>D5/V5*100</f>
        <v>121.79879983820148</v>
      </c>
      <c r="F5" s="6">
        <v>4384678</v>
      </c>
      <c r="G5" s="6">
        <f>F5/V5*100</f>
        <v>120.73425032016888</v>
      </c>
      <c r="H5" s="6">
        <v>4120329</v>
      </c>
      <c r="I5" s="6">
        <f>H5/V5*100</f>
        <v>113.45527149027845</v>
      </c>
      <c r="J5" s="6">
        <v>4047787</v>
      </c>
      <c r="K5" s="6">
        <f>J5/V5*100</f>
        <v>111.45779208888895</v>
      </c>
      <c r="L5" s="6">
        <v>3920411</v>
      </c>
      <c r="M5" s="6">
        <f>L5/V5*100</f>
        <v>107.95043171515528</v>
      </c>
      <c r="N5" s="6">
        <v>3878654</v>
      </c>
      <c r="O5" s="6">
        <f>N5/V5*100</f>
        <v>106.8006323249562</v>
      </c>
      <c r="P5" s="6">
        <v>4017040</v>
      </c>
      <c r="Q5" s="6">
        <f>P5/V5*100</f>
        <v>110.61115842625873</v>
      </c>
      <c r="R5" s="6">
        <v>3905699</v>
      </c>
      <c r="S5" s="6">
        <f>R5/$V5*100</f>
        <v>107.54532960943388</v>
      </c>
      <c r="T5" s="6">
        <v>3729693</v>
      </c>
      <c r="U5" s="6">
        <f>T5/$V5*100</f>
        <v>102.69891843355012</v>
      </c>
      <c r="V5" s="69">
        <v>3631677</v>
      </c>
      <c r="W5" s="70">
        <v>100</v>
      </c>
    </row>
    <row r="6" spans="1:23" ht="24" customHeight="1" x14ac:dyDescent="0.15">
      <c r="A6" s="22"/>
      <c r="B6" s="28" t="s">
        <v>6</v>
      </c>
      <c r="C6" s="8"/>
      <c r="D6" s="8">
        <v>0</v>
      </c>
      <c r="E6" s="7" t="s">
        <v>49</v>
      </c>
      <c r="F6" s="8">
        <v>0</v>
      </c>
      <c r="G6" s="7" t="s">
        <v>49</v>
      </c>
      <c r="H6" s="8">
        <v>0</v>
      </c>
      <c r="I6" s="7" t="s">
        <v>49</v>
      </c>
      <c r="J6" s="8">
        <v>0</v>
      </c>
      <c r="K6" s="7" t="s">
        <v>49</v>
      </c>
      <c r="L6" s="8">
        <v>0</v>
      </c>
      <c r="M6" s="7" t="s">
        <v>49</v>
      </c>
      <c r="N6" s="8">
        <v>0</v>
      </c>
      <c r="O6" s="9" t="s">
        <v>49</v>
      </c>
      <c r="P6" s="8">
        <v>0</v>
      </c>
      <c r="Q6" s="7" t="s">
        <v>49</v>
      </c>
      <c r="R6" s="8">
        <v>0</v>
      </c>
      <c r="S6" s="7" t="s">
        <v>49</v>
      </c>
      <c r="T6" s="8">
        <v>0</v>
      </c>
      <c r="U6" s="7" t="s">
        <v>64</v>
      </c>
      <c r="V6" s="71">
        <v>0</v>
      </c>
      <c r="W6" s="72" t="s">
        <v>54</v>
      </c>
    </row>
    <row r="7" spans="1:23" ht="24" customHeight="1" x14ac:dyDescent="0.15">
      <c r="A7" s="22"/>
      <c r="B7" s="28" t="s">
        <v>7</v>
      </c>
      <c r="C7" s="8"/>
      <c r="D7" s="6">
        <v>2207</v>
      </c>
      <c r="E7" s="6">
        <f>D7/V7*100</f>
        <v>135.98274799753543</v>
      </c>
      <c r="F7" s="6">
        <v>2293</v>
      </c>
      <c r="G7" s="6">
        <f>F7/V7*100</f>
        <v>141.28157732593962</v>
      </c>
      <c r="H7" s="6">
        <v>2266</v>
      </c>
      <c r="I7" s="6">
        <f t="shared" ref="I7:I17" si="0">H7/V7*100</f>
        <v>139.61799137399876</v>
      </c>
      <c r="J7" s="6">
        <v>2285</v>
      </c>
      <c r="K7" s="6">
        <f t="shared" ref="K7:K17" si="1">J7/V7*100</f>
        <v>140.788662969809</v>
      </c>
      <c r="L7" s="6">
        <v>2163</v>
      </c>
      <c r="M7" s="6">
        <f t="shared" ref="M7:M17" si="2">L7/V7*100</f>
        <v>133.271719038817</v>
      </c>
      <c r="N7" s="6">
        <v>1850</v>
      </c>
      <c r="O7" s="6">
        <f>N7/V7*100</f>
        <v>113.98644485520641</v>
      </c>
      <c r="P7" s="6">
        <v>1890</v>
      </c>
      <c r="Q7" s="6">
        <f>P7/V7*100</f>
        <v>116.45101663585953</v>
      </c>
      <c r="R7" s="6">
        <v>1763</v>
      </c>
      <c r="S7" s="6">
        <f t="shared" ref="S7:S9" si="3">R7/$V7*100</f>
        <v>108.6260012322859</v>
      </c>
      <c r="T7" s="6">
        <v>1674</v>
      </c>
      <c r="U7" s="6">
        <f>T7/$V7*100</f>
        <v>103.14232902033271</v>
      </c>
      <c r="V7" s="69">
        <v>1623</v>
      </c>
      <c r="W7" s="70">
        <v>100</v>
      </c>
    </row>
    <row r="8" spans="1:23" ht="24" customHeight="1" x14ac:dyDescent="0.15">
      <c r="A8" s="22"/>
      <c r="B8" s="28" t="s">
        <v>8</v>
      </c>
      <c r="C8" s="8"/>
      <c r="D8" s="6">
        <v>4772228</v>
      </c>
      <c r="E8" s="6">
        <f>D8/V8*100</f>
        <v>4820432.3232323229</v>
      </c>
      <c r="F8" s="6">
        <v>4780641</v>
      </c>
      <c r="G8" s="6">
        <f>F8/V8*100</f>
        <v>4828930.3030303027</v>
      </c>
      <c r="H8" s="6">
        <v>4885931</v>
      </c>
      <c r="I8" s="6">
        <f t="shared" si="0"/>
        <v>4935283.8383838385</v>
      </c>
      <c r="J8" s="6">
        <v>5130868</v>
      </c>
      <c r="K8" s="6">
        <f t="shared" si="1"/>
        <v>5182694.9494949495</v>
      </c>
      <c r="L8" s="6">
        <v>4964217</v>
      </c>
      <c r="M8" s="6">
        <f t="shared" si="2"/>
        <v>5014360.6060606064</v>
      </c>
      <c r="N8" s="6">
        <v>5</v>
      </c>
      <c r="O8" s="6">
        <f>N8/V8*100</f>
        <v>5.0505050505050502</v>
      </c>
      <c r="P8" s="6">
        <v>1078</v>
      </c>
      <c r="Q8" s="6">
        <f>P8/V8*100</f>
        <v>1088.8888888888889</v>
      </c>
      <c r="R8" s="6">
        <v>83555</v>
      </c>
      <c r="S8" s="6">
        <f t="shared" si="3"/>
        <v>84398.989898989894</v>
      </c>
      <c r="T8" s="6">
        <v>39460</v>
      </c>
      <c r="U8" s="6">
        <f t="shared" ref="U8:U27" si="4">T8/$V8*100</f>
        <v>39858.585858585859</v>
      </c>
      <c r="V8" s="69">
        <v>99</v>
      </c>
      <c r="W8" s="70">
        <v>100</v>
      </c>
    </row>
    <row r="9" spans="1:23" ht="24" customHeight="1" x14ac:dyDescent="0.15">
      <c r="A9" s="22"/>
      <c r="B9" s="28" t="s">
        <v>11</v>
      </c>
      <c r="C9" s="8"/>
      <c r="D9" s="6">
        <v>1012131</v>
      </c>
      <c r="E9" s="6">
        <f>D9/V9*100</f>
        <v>7.216822031674611</v>
      </c>
      <c r="F9" s="6">
        <v>1055516</v>
      </c>
      <c r="G9" s="6">
        <f>F9/V9*100</f>
        <v>7.5261711414679118</v>
      </c>
      <c r="H9" s="6">
        <v>975173</v>
      </c>
      <c r="I9" s="6">
        <f t="shared" si="0"/>
        <v>6.953299514681623</v>
      </c>
      <c r="J9" s="6">
        <v>1049835</v>
      </c>
      <c r="K9" s="6">
        <f t="shared" si="1"/>
        <v>7.4856637704241002</v>
      </c>
      <c r="L9" s="6">
        <v>1029685</v>
      </c>
      <c r="M9" s="6">
        <f t="shared" si="2"/>
        <v>7.3419877404060054</v>
      </c>
      <c r="N9" s="6">
        <v>13807195</v>
      </c>
      <c r="O9" s="6">
        <f>N9/V9*100</f>
        <v>98.449774852887145</v>
      </c>
      <c r="P9" s="6">
        <v>14154083</v>
      </c>
      <c r="Q9" s="6">
        <f>P9/V9*100</f>
        <v>100.92319870901206</v>
      </c>
      <c r="R9" s="6">
        <v>13206444</v>
      </c>
      <c r="S9" s="6">
        <f t="shared" si="3"/>
        <v>94.166225537284177</v>
      </c>
      <c r="T9" s="6">
        <v>13944874</v>
      </c>
      <c r="U9" s="6">
        <f t="shared" si="4"/>
        <v>99.431470740572564</v>
      </c>
      <c r="V9" s="69">
        <v>14024608</v>
      </c>
      <c r="W9" s="70">
        <v>100</v>
      </c>
    </row>
    <row r="10" spans="1:23" ht="24" customHeight="1" x14ac:dyDescent="0.15">
      <c r="A10" s="22"/>
      <c r="B10" s="28" t="s">
        <v>12</v>
      </c>
      <c r="C10" s="8"/>
      <c r="D10" s="6">
        <v>1931665</v>
      </c>
      <c r="E10" s="9" t="s">
        <v>49</v>
      </c>
      <c r="F10" s="6">
        <v>2012994</v>
      </c>
      <c r="G10" s="9" t="s">
        <v>49</v>
      </c>
      <c r="H10" s="6">
        <v>5070114</v>
      </c>
      <c r="I10" s="9" t="s">
        <v>49</v>
      </c>
      <c r="J10" s="6">
        <v>5284017</v>
      </c>
      <c r="K10" s="9" t="s">
        <v>49</v>
      </c>
      <c r="L10" s="6">
        <v>4950845</v>
      </c>
      <c r="M10" s="9" t="s">
        <v>49</v>
      </c>
      <c r="N10" s="6">
        <v>0</v>
      </c>
      <c r="O10" s="9" t="s">
        <v>49</v>
      </c>
      <c r="P10" s="6">
        <v>0</v>
      </c>
      <c r="Q10" s="9" t="s">
        <v>49</v>
      </c>
      <c r="R10" s="6">
        <v>0</v>
      </c>
      <c r="S10" s="9" t="s">
        <v>49</v>
      </c>
      <c r="T10" s="6">
        <v>0</v>
      </c>
      <c r="U10" s="9" t="s">
        <v>64</v>
      </c>
      <c r="V10" s="69">
        <v>0</v>
      </c>
      <c r="W10" s="73" t="s">
        <v>54</v>
      </c>
    </row>
    <row r="11" spans="1:23" ht="24" customHeight="1" x14ac:dyDescent="0.15">
      <c r="A11" s="22"/>
      <c r="B11" s="28" t="s">
        <v>16</v>
      </c>
      <c r="C11" s="8"/>
      <c r="D11" s="6">
        <v>33604</v>
      </c>
      <c r="E11" s="6">
        <f>D11/V11*100</f>
        <v>80.823532241383461</v>
      </c>
      <c r="F11" s="6">
        <v>28627</v>
      </c>
      <c r="G11" s="6">
        <f>F11/V11*100</f>
        <v>68.852971594872173</v>
      </c>
      <c r="H11" s="6">
        <v>35261</v>
      </c>
      <c r="I11" s="6">
        <f t="shared" si="0"/>
        <v>84.808908771676656</v>
      </c>
      <c r="J11" s="6">
        <v>23768</v>
      </c>
      <c r="K11" s="6">
        <f t="shared" si="1"/>
        <v>57.166221709118027</v>
      </c>
      <c r="L11" s="6">
        <v>36008</v>
      </c>
      <c r="M11" s="6">
        <f t="shared" si="2"/>
        <v>86.605575197825729</v>
      </c>
      <c r="N11" s="6">
        <v>47417</v>
      </c>
      <c r="O11" s="6">
        <f>N11/V11*100</f>
        <v>114.04622748154027</v>
      </c>
      <c r="P11" s="6">
        <v>28543</v>
      </c>
      <c r="Q11" s="6">
        <f>P11/V11*100</f>
        <v>68.650936816028093</v>
      </c>
      <c r="R11" s="6">
        <v>91453</v>
      </c>
      <c r="S11" s="6">
        <f t="shared" ref="S11:S13" si="5">R11/$V11*100</f>
        <v>219.96055511460662</v>
      </c>
      <c r="T11" s="6">
        <v>53045</v>
      </c>
      <c r="U11" s="6">
        <f t="shared" si="4"/>
        <v>127.58255766409312</v>
      </c>
      <c r="V11" s="69">
        <v>41577</v>
      </c>
      <c r="W11" s="70">
        <v>100</v>
      </c>
    </row>
    <row r="12" spans="1:23" ht="24" customHeight="1" x14ac:dyDescent="0.15">
      <c r="A12" s="22"/>
      <c r="B12" s="28" t="s">
        <v>14</v>
      </c>
      <c r="C12" s="8"/>
      <c r="D12" s="6">
        <v>1449698</v>
      </c>
      <c r="E12" s="6">
        <f>D12/V12*100</f>
        <v>86.487276562792701</v>
      </c>
      <c r="F12" s="6">
        <v>1464145</v>
      </c>
      <c r="G12" s="6">
        <f>F12/V12*100</f>
        <v>87.349167580440977</v>
      </c>
      <c r="H12" s="6">
        <v>2020350</v>
      </c>
      <c r="I12" s="6">
        <f t="shared" si="0"/>
        <v>120.53170329519544</v>
      </c>
      <c r="J12" s="6">
        <v>1629986</v>
      </c>
      <c r="K12" s="6">
        <f t="shared" si="1"/>
        <v>97.243046465870975</v>
      </c>
      <c r="L12" s="6">
        <v>1599765</v>
      </c>
      <c r="M12" s="6">
        <f t="shared" si="2"/>
        <v>95.440097172291104</v>
      </c>
      <c r="N12" s="6">
        <v>1663538</v>
      </c>
      <c r="O12" s="6">
        <f>N12/V12*100</f>
        <v>99.244719299271324</v>
      </c>
      <c r="P12" s="6">
        <v>1580059</v>
      </c>
      <c r="Q12" s="6">
        <f>P12/V12*100</f>
        <v>94.264460403842506</v>
      </c>
      <c r="R12" s="6">
        <v>1506664</v>
      </c>
      <c r="S12" s="6">
        <f t="shared" si="5"/>
        <v>89.885801080779231</v>
      </c>
      <c r="T12" s="6">
        <v>1559792</v>
      </c>
      <c r="U12" s="6">
        <f t="shared" si="4"/>
        <v>93.055355035622284</v>
      </c>
      <c r="V12" s="69">
        <v>1676198</v>
      </c>
      <c r="W12" s="70">
        <v>100</v>
      </c>
    </row>
    <row r="13" spans="1:23" ht="24" customHeight="1" x14ac:dyDescent="0.15">
      <c r="A13" s="22"/>
      <c r="B13" s="28" t="s">
        <v>15</v>
      </c>
      <c r="C13" s="8"/>
      <c r="D13" s="6">
        <v>826053</v>
      </c>
      <c r="E13" s="6">
        <f>D13/V13*100</f>
        <v>1869.9135277073524</v>
      </c>
      <c r="F13" s="6">
        <v>537475</v>
      </c>
      <c r="G13" s="6">
        <f>F13/V13*100</f>
        <v>1216.6674212241942</v>
      </c>
      <c r="H13" s="6">
        <v>388743</v>
      </c>
      <c r="I13" s="6">
        <f t="shared" si="0"/>
        <v>879.98687069902212</v>
      </c>
      <c r="J13" s="6">
        <v>28434</v>
      </c>
      <c r="K13" s="6">
        <f t="shared" si="1"/>
        <v>64.365266207895687</v>
      </c>
      <c r="L13" s="6">
        <v>17989</v>
      </c>
      <c r="M13" s="6">
        <f t="shared" si="2"/>
        <v>40.721206084751906</v>
      </c>
      <c r="N13" s="6">
        <v>54990</v>
      </c>
      <c r="O13" s="6">
        <f>N13/V13*100</f>
        <v>124.47935530604852</v>
      </c>
      <c r="P13" s="6">
        <v>79699</v>
      </c>
      <c r="Q13" s="6">
        <f>P13/V13*100</f>
        <v>180.41244114451285</v>
      </c>
      <c r="R13" s="6">
        <v>316075</v>
      </c>
      <c r="S13" s="6">
        <f t="shared" si="5"/>
        <v>715.49031148134736</v>
      </c>
      <c r="T13" s="6">
        <v>279724</v>
      </c>
      <c r="U13" s="6">
        <f t="shared" si="4"/>
        <v>633.20354943860923</v>
      </c>
      <c r="V13" s="69">
        <v>44176</v>
      </c>
      <c r="W13" s="70">
        <v>100</v>
      </c>
    </row>
    <row r="14" spans="1:23" ht="24" customHeight="1" x14ac:dyDescent="0.15">
      <c r="A14" s="22"/>
      <c r="B14" s="28" t="s">
        <v>9</v>
      </c>
      <c r="C14" s="8"/>
      <c r="D14" s="6">
        <v>1061235</v>
      </c>
      <c r="E14" s="9" t="s">
        <v>61</v>
      </c>
      <c r="F14" s="6">
        <v>937610</v>
      </c>
      <c r="G14" s="9" t="s">
        <v>61</v>
      </c>
      <c r="H14" s="6">
        <v>730769</v>
      </c>
      <c r="I14" s="9" t="s">
        <v>61</v>
      </c>
      <c r="J14" s="6">
        <v>599058</v>
      </c>
      <c r="K14" s="9" t="s">
        <v>61</v>
      </c>
      <c r="L14" s="6">
        <v>263098</v>
      </c>
      <c r="M14" s="9" t="s">
        <v>61</v>
      </c>
      <c r="N14" s="6">
        <v>0</v>
      </c>
      <c r="O14" s="9" t="s">
        <v>55</v>
      </c>
      <c r="P14" s="6">
        <v>0</v>
      </c>
      <c r="Q14" s="9" t="s">
        <v>49</v>
      </c>
      <c r="R14" s="6">
        <v>0</v>
      </c>
      <c r="S14" s="9" t="s">
        <v>49</v>
      </c>
      <c r="T14" s="6">
        <v>0</v>
      </c>
      <c r="U14" s="9" t="s">
        <v>64</v>
      </c>
      <c r="V14" s="69">
        <v>0</v>
      </c>
      <c r="W14" s="73" t="s">
        <v>54</v>
      </c>
    </row>
    <row r="15" spans="1:23" ht="24" customHeight="1" x14ac:dyDescent="0.15">
      <c r="A15" s="22"/>
      <c r="B15" s="28" t="s">
        <v>13</v>
      </c>
      <c r="C15" s="8"/>
      <c r="D15" s="6">
        <v>1248</v>
      </c>
      <c r="E15" s="6">
        <f>D15/V15*100</f>
        <v>6240</v>
      </c>
      <c r="F15" s="6">
        <v>2836</v>
      </c>
      <c r="G15" s="6">
        <f>F15/V15*100</f>
        <v>14180.000000000002</v>
      </c>
      <c r="H15" s="6">
        <v>3399</v>
      </c>
      <c r="I15" s="6">
        <f t="shared" si="0"/>
        <v>16995</v>
      </c>
      <c r="J15" s="6">
        <v>3314</v>
      </c>
      <c r="K15" s="6">
        <f t="shared" si="1"/>
        <v>16570</v>
      </c>
      <c r="L15" s="6">
        <v>2000</v>
      </c>
      <c r="M15" s="6">
        <f t="shared" si="2"/>
        <v>10000</v>
      </c>
      <c r="N15" s="6">
        <v>20</v>
      </c>
      <c r="O15" s="6">
        <f>N15/V15*100</f>
        <v>100</v>
      </c>
      <c r="P15" s="6">
        <v>18</v>
      </c>
      <c r="Q15" s="6">
        <f>P15/V15*100</f>
        <v>90</v>
      </c>
      <c r="R15" s="6">
        <v>18</v>
      </c>
      <c r="S15" s="6">
        <f>R15/$V15*100</f>
        <v>90</v>
      </c>
      <c r="T15" s="6">
        <v>13</v>
      </c>
      <c r="U15" s="6">
        <f t="shared" si="4"/>
        <v>65</v>
      </c>
      <c r="V15" s="69">
        <v>20</v>
      </c>
      <c r="W15" s="70">
        <v>100</v>
      </c>
    </row>
    <row r="16" spans="1:23" ht="24" customHeight="1" x14ac:dyDescent="0.15">
      <c r="A16" s="22"/>
      <c r="B16" s="28" t="s">
        <v>40</v>
      </c>
      <c r="C16" s="8"/>
      <c r="D16" s="6">
        <v>4709956</v>
      </c>
      <c r="E16" s="9" t="s">
        <v>61</v>
      </c>
      <c r="F16" s="6">
        <v>4914830</v>
      </c>
      <c r="G16" s="9" t="s">
        <v>61</v>
      </c>
      <c r="H16" s="6">
        <v>5072014</v>
      </c>
      <c r="I16" s="9" t="s">
        <v>61</v>
      </c>
      <c r="J16" s="6">
        <v>4966552</v>
      </c>
      <c r="K16" s="9" t="s">
        <v>61</v>
      </c>
      <c r="L16" s="6">
        <v>5634082</v>
      </c>
      <c r="M16" s="9" t="s">
        <v>61</v>
      </c>
      <c r="N16" s="6">
        <v>0</v>
      </c>
      <c r="O16" s="9" t="s">
        <v>49</v>
      </c>
      <c r="P16" s="6">
        <v>0</v>
      </c>
      <c r="Q16" s="9" t="s">
        <v>49</v>
      </c>
      <c r="R16" s="6">
        <v>0</v>
      </c>
      <c r="S16" s="9" t="s">
        <v>49</v>
      </c>
      <c r="T16" s="6">
        <v>0</v>
      </c>
      <c r="U16" s="9" t="s">
        <v>64</v>
      </c>
      <c r="V16" s="69">
        <v>0</v>
      </c>
      <c r="W16" s="73" t="s">
        <v>54</v>
      </c>
    </row>
    <row r="17" spans="1:23" ht="24" customHeight="1" x14ac:dyDescent="0.15">
      <c r="A17" s="22"/>
      <c r="B17" s="28" t="s">
        <v>17</v>
      </c>
      <c r="C17" s="8"/>
      <c r="D17" s="6">
        <f>SUM(D5:D16)</f>
        <v>20223364</v>
      </c>
      <c r="E17" s="6">
        <f>D17/V17*100</f>
        <v>104.13690478949049</v>
      </c>
      <c r="F17" s="6">
        <f>SUM(F5:F16)</f>
        <v>20121645</v>
      </c>
      <c r="G17" s="6">
        <f>F17/V17*100</f>
        <v>103.61311943813736</v>
      </c>
      <c r="H17" s="6">
        <f>SUM(H5:H16)</f>
        <v>23304349</v>
      </c>
      <c r="I17" s="6">
        <f t="shared" si="0"/>
        <v>120.00193306089224</v>
      </c>
      <c r="J17" s="6">
        <f>SUM(J5:J16)</f>
        <v>22765904</v>
      </c>
      <c r="K17" s="6">
        <f t="shared" si="1"/>
        <v>117.22929861197578</v>
      </c>
      <c r="L17" s="10">
        <f>SUM(L5:L16)</f>
        <v>22420263</v>
      </c>
      <c r="M17" s="6">
        <f t="shared" si="2"/>
        <v>115.44947682227034</v>
      </c>
      <c r="N17" s="10">
        <f>SUM(N5:N16)</f>
        <v>19453669</v>
      </c>
      <c r="O17" s="6">
        <f>N17/V17*100</f>
        <v>100.17348629334184</v>
      </c>
      <c r="P17" s="10">
        <f>SUM(P5:P16)</f>
        <v>19862410</v>
      </c>
      <c r="Q17" s="6">
        <f>P17/V17*100</f>
        <v>102.27823121117852</v>
      </c>
      <c r="R17" s="10">
        <f>SUM(R5:R16)</f>
        <v>19111671</v>
      </c>
      <c r="S17" s="6">
        <f>R17/$V17*100</f>
        <v>98.412423536216153</v>
      </c>
      <c r="T17" s="10">
        <f>SUM(T5:T16)</f>
        <v>19608275</v>
      </c>
      <c r="U17" s="6">
        <f t="shared" si="4"/>
        <v>100.96960459996403</v>
      </c>
      <c r="V17" s="74">
        <f>SUM(V5:V16)</f>
        <v>19419978</v>
      </c>
      <c r="W17" s="70">
        <v>100</v>
      </c>
    </row>
    <row r="18" spans="1:23" ht="22.5" customHeight="1" x14ac:dyDescent="0.15">
      <c r="A18" s="22"/>
      <c r="B18" s="28"/>
      <c r="C18" s="8"/>
      <c r="D18" s="6"/>
      <c r="E18" s="6"/>
      <c r="F18" s="8"/>
      <c r="G18" s="6"/>
      <c r="H18" s="8"/>
      <c r="I18" s="6"/>
      <c r="J18" s="8"/>
      <c r="K18" s="6"/>
      <c r="L18" s="10"/>
      <c r="M18" s="6"/>
      <c r="N18" s="10"/>
      <c r="O18" s="6"/>
      <c r="P18" s="10"/>
      <c r="Q18" s="6"/>
      <c r="R18" s="10"/>
      <c r="S18" s="6"/>
      <c r="T18" s="10"/>
      <c r="U18" s="6"/>
      <c r="V18" s="74"/>
      <c r="W18" s="70"/>
    </row>
    <row r="19" spans="1:23" ht="24" customHeight="1" x14ac:dyDescent="0.15">
      <c r="A19" s="22"/>
      <c r="B19" s="28" t="s">
        <v>19</v>
      </c>
      <c r="C19" s="8"/>
      <c r="D19" s="6">
        <v>18142</v>
      </c>
      <c r="E19" s="6">
        <f>D19/V19*100</f>
        <v>9.5701301373114802</v>
      </c>
      <c r="F19" s="6">
        <v>183633</v>
      </c>
      <c r="G19" s="6">
        <f>F19/V19*100</f>
        <v>96.86868633584605</v>
      </c>
      <c r="H19" s="6">
        <v>176060</v>
      </c>
      <c r="I19" s="6">
        <f>H19/V19*100</f>
        <v>92.873834856965004</v>
      </c>
      <c r="J19" s="6">
        <v>180091</v>
      </c>
      <c r="K19" s="6">
        <f>J19/V19*100</f>
        <v>95.00023738058438</v>
      </c>
      <c r="L19" s="6">
        <v>210757</v>
      </c>
      <c r="M19" s="6">
        <f>L19/V19*100</f>
        <v>111.17693293734736</v>
      </c>
      <c r="N19" s="6">
        <v>195552</v>
      </c>
      <c r="O19" s="6">
        <f t="shared" ref="O19:O25" si="6">N19/V19*100</f>
        <v>103.15610674741123</v>
      </c>
      <c r="P19" s="6">
        <v>198462</v>
      </c>
      <c r="Q19" s="6">
        <f>P19/V19*100</f>
        <v>104.6911678597239</v>
      </c>
      <c r="R19" s="6">
        <v>209939</v>
      </c>
      <c r="S19" s="6">
        <f t="shared" ref="S19:S21" si="7">R19/$V19*100</f>
        <v>110.74542778618867</v>
      </c>
      <c r="T19" s="6">
        <v>189459</v>
      </c>
      <c r="U19" s="6">
        <f t="shared" si="4"/>
        <v>99.941973634929752</v>
      </c>
      <c r="V19" s="69">
        <v>189569</v>
      </c>
      <c r="W19" s="70">
        <v>100</v>
      </c>
    </row>
    <row r="20" spans="1:23" ht="24" customHeight="1" x14ac:dyDescent="0.15">
      <c r="A20" s="22"/>
      <c r="B20" s="28" t="s">
        <v>20</v>
      </c>
      <c r="C20" s="8"/>
      <c r="D20" s="6">
        <v>13129515</v>
      </c>
      <c r="E20" s="6">
        <f>D20/V20*100</f>
        <v>97.144159563215439</v>
      </c>
      <c r="F20" s="6">
        <v>13285238</v>
      </c>
      <c r="G20" s="6">
        <f>F20/V20*100</f>
        <v>98.296340733629023</v>
      </c>
      <c r="H20" s="6">
        <v>14144913</v>
      </c>
      <c r="I20" s="6">
        <f>H20/V20*100</f>
        <v>104.6570025990907</v>
      </c>
      <c r="J20" s="6">
        <v>13789377</v>
      </c>
      <c r="K20" s="6">
        <f>J20/V20*100</f>
        <v>102.02642211576993</v>
      </c>
      <c r="L20" s="6">
        <v>13391495</v>
      </c>
      <c r="M20" s="6">
        <f>L20/V20*100</f>
        <v>99.082527196930101</v>
      </c>
      <c r="N20" s="6">
        <v>13429855</v>
      </c>
      <c r="O20" s="6">
        <f t="shared" si="6"/>
        <v>99.366349559054285</v>
      </c>
      <c r="P20" s="6">
        <v>13783419</v>
      </c>
      <c r="Q20" s="6">
        <f>P20/V20*100</f>
        <v>101.98233938288317</v>
      </c>
      <c r="R20" s="6">
        <v>12815911</v>
      </c>
      <c r="S20" s="6">
        <f t="shared" si="7"/>
        <v>94.823830364790169</v>
      </c>
      <c r="T20" s="6">
        <v>13473658</v>
      </c>
      <c r="U20" s="6">
        <f t="shared" si="4"/>
        <v>99.690444213072155</v>
      </c>
      <c r="V20" s="69">
        <v>13515496</v>
      </c>
      <c r="W20" s="70">
        <v>100</v>
      </c>
    </row>
    <row r="21" spans="1:23" ht="38.25" customHeight="1" x14ac:dyDescent="0.15">
      <c r="A21" s="22"/>
      <c r="B21" s="28" t="s">
        <v>45</v>
      </c>
      <c r="C21" s="8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v>5286487</v>
      </c>
      <c r="O21" s="6">
        <f t="shared" si="6"/>
        <v>97.681723282417011</v>
      </c>
      <c r="P21" s="6">
        <v>5287108</v>
      </c>
      <c r="Q21" s="6">
        <f>P21/V21*100</f>
        <v>97.693197887416204</v>
      </c>
      <c r="R21" s="6">
        <v>5299837</v>
      </c>
      <c r="S21" s="6">
        <f t="shared" si="7"/>
        <v>97.928399573462514</v>
      </c>
      <c r="T21" s="6">
        <v>5408187</v>
      </c>
      <c r="U21" s="6">
        <f t="shared" si="4"/>
        <v>99.930450220262529</v>
      </c>
      <c r="V21" s="69">
        <v>5411951</v>
      </c>
      <c r="W21" s="70">
        <v>100</v>
      </c>
    </row>
    <row r="22" spans="1:23" ht="24" customHeight="1" x14ac:dyDescent="0.15">
      <c r="A22" s="22"/>
      <c r="B22" s="28" t="s">
        <v>25</v>
      </c>
      <c r="C22" s="8"/>
      <c r="D22" s="6">
        <v>1983428</v>
      </c>
      <c r="E22" s="9" t="s">
        <v>61</v>
      </c>
      <c r="F22" s="6">
        <v>2066446</v>
      </c>
      <c r="G22" s="9" t="s">
        <v>61</v>
      </c>
      <c r="H22" s="6">
        <v>5010421</v>
      </c>
      <c r="I22" s="9" t="s">
        <v>61</v>
      </c>
      <c r="J22" s="6">
        <v>5108412</v>
      </c>
      <c r="K22" s="9" t="s">
        <v>61</v>
      </c>
      <c r="L22" s="6">
        <v>5001042</v>
      </c>
      <c r="M22" s="9" t="s">
        <v>61</v>
      </c>
      <c r="N22" s="6">
        <v>2</v>
      </c>
      <c r="O22" s="9" t="s">
        <v>61</v>
      </c>
      <c r="P22" s="6">
        <v>3</v>
      </c>
      <c r="Q22" s="9" t="s">
        <v>61</v>
      </c>
      <c r="R22" s="6">
        <v>2</v>
      </c>
      <c r="S22" s="9" t="s">
        <v>61</v>
      </c>
      <c r="T22" s="6">
        <v>0</v>
      </c>
      <c r="U22" s="9" t="s">
        <v>64</v>
      </c>
      <c r="V22" s="69">
        <v>0</v>
      </c>
      <c r="W22" s="73" t="s">
        <v>49</v>
      </c>
    </row>
    <row r="23" spans="1:23" ht="24" customHeight="1" x14ac:dyDescent="0.15">
      <c r="A23" s="22"/>
      <c r="B23" s="28" t="s">
        <v>41</v>
      </c>
      <c r="C23" s="8"/>
      <c r="D23" s="6">
        <v>155740</v>
      </c>
      <c r="E23" s="6">
        <f>D23/V23*100</f>
        <v>80.634973232129724</v>
      </c>
      <c r="F23" s="6">
        <v>167713</v>
      </c>
      <c r="G23" s="6">
        <f>F23/V23*100</f>
        <v>86.834039204315999</v>
      </c>
      <c r="H23" s="6">
        <v>180516</v>
      </c>
      <c r="I23" s="6">
        <f>H23/V23*100</f>
        <v>93.462840811423717</v>
      </c>
      <c r="J23" s="6">
        <v>177495</v>
      </c>
      <c r="K23" s="6">
        <f>J23/V23*100</f>
        <v>91.898706651065027</v>
      </c>
      <c r="L23" s="6">
        <v>185184</v>
      </c>
      <c r="M23" s="6">
        <f>L23/V23*100</f>
        <v>95.879715442524144</v>
      </c>
      <c r="N23" s="6">
        <v>183133</v>
      </c>
      <c r="O23" s="6">
        <f t="shared" si="6"/>
        <v>94.817802445868836</v>
      </c>
      <c r="P23" s="6">
        <v>188027</v>
      </c>
      <c r="Q23" s="6">
        <f>P23/V23*100</f>
        <v>97.351689430574396</v>
      </c>
      <c r="R23" s="6">
        <v>167220</v>
      </c>
      <c r="S23" s="6">
        <f>R23/$V23*100</f>
        <v>86.578786592248193</v>
      </c>
      <c r="T23" s="6">
        <v>191319</v>
      </c>
      <c r="U23" s="6">
        <f t="shared" si="4"/>
        <v>99.056134864503846</v>
      </c>
      <c r="V23" s="69">
        <v>193142</v>
      </c>
      <c r="W23" s="70">
        <v>100</v>
      </c>
    </row>
    <row r="24" spans="1:23" ht="24" customHeight="1" x14ac:dyDescent="0.15">
      <c r="A24" s="22"/>
      <c r="B24" s="28" t="s">
        <v>28</v>
      </c>
      <c r="C24" s="8"/>
      <c r="D24" s="6">
        <v>1895</v>
      </c>
      <c r="E24" s="6">
        <f>D24/V24*100</f>
        <v>2526.6666666666665</v>
      </c>
      <c r="F24" s="6">
        <v>3791</v>
      </c>
      <c r="G24" s="6">
        <f>F24/V24*100</f>
        <v>5054.666666666667</v>
      </c>
      <c r="H24" s="6">
        <v>4996</v>
      </c>
      <c r="I24" s="6">
        <f>H24/V24*100</f>
        <v>6661.333333333333</v>
      </c>
      <c r="J24" s="6">
        <v>5582</v>
      </c>
      <c r="K24" s="6">
        <f>J24/V24*100</f>
        <v>7442.6666666666661</v>
      </c>
      <c r="L24" s="6">
        <v>6032</v>
      </c>
      <c r="M24" s="6">
        <f>L24/V24*100</f>
        <v>8042.6666666666661</v>
      </c>
      <c r="N24" s="6">
        <v>52</v>
      </c>
      <c r="O24" s="6">
        <f t="shared" si="6"/>
        <v>69.333333333333343</v>
      </c>
      <c r="P24" s="6">
        <v>0</v>
      </c>
      <c r="Q24" s="9" t="s">
        <v>49</v>
      </c>
      <c r="R24" s="6">
        <v>0</v>
      </c>
      <c r="S24" s="9" t="s">
        <v>49</v>
      </c>
      <c r="T24" s="6">
        <v>0</v>
      </c>
      <c r="U24" s="9" t="s">
        <v>64</v>
      </c>
      <c r="V24" s="69">
        <v>75</v>
      </c>
      <c r="W24" s="73">
        <v>100</v>
      </c>
    </row>
    <row r="25" spans="1:23" ht="24" customHeight="1" x14ac:dyDescent="0.15">
      <c r="A25" s="22"/>
      <c r="B25" s="28" t="s">
        <v>29</v>
      </c>
      <c r="C25" s="8"/>
      <c r="D25" s="6">
        <v>214883</v>
      </c>
      <c r="E25" s="6">
        <f>D25/V25*100</f>
        <v>815.34054259153856</v>
      </c>
      <c r="F25" s="6">
        <v>162229</v>
      </c>
      <c r="G25" s="6">
        <f>F25/V25*100</f>
        <v>615.55302599127299</v>
      </c>
      <c r="H25" s="6">
        <v>120029</v>
      </c>
      <c r="I25" s="6">
        <f>H25/V25*100</f>
        <v>455.43160690571051</v>
      </c>
      <c r="J25" s="6">
        <v>89010</v>
      </c>
      <c r="K25" s="6">
        <f>J25/V25*100</f>
        <v>337.73477518497435</v>
      </c>
      <c r="L25" s="6">
        <v>167391</v>
      </c>
      <c r="M25" s="6">
        <f>L25/V25*100</f>
        <v>635.13944223107569</v>
      </c>
      <c r="N25" s="6">
        <v>248869</v>
      </c>
      <c r="O25" s="6">
        <f t="shared" si="6"/>
        <v>944.29520015177388</v>
      </c>
      <c r="P25" s="6">
        <v>9599</v>
      </c>
      <c r="Q25" s="6">
        <f>P25/V25*100</f>
        <v>36.421931322329733</v>
      </c>
      <c r="R25" s="6">
        <v>30905</v>
      </c>
      <c r="S25" s="6">
        <f>R25/$V25*100</f>
        <v>117.26427622841966</v>
      </c>
      <c r="T25" s="6">
        <v>21739</v>
      </c>
      <c r="U25" s="6">
        <f t="shared" si="4"/>
        <v>82.485296907607662</v>
      </c>
      <c r="V25" s="69">
        <v>26355</v>
      </c>
      <c r="W25" s="70">
        <v>100</v>
      </c>
    </row>
    <row r="26" spans="1:23" ht="24" customHeight="1" x14ac:dyDescent="0.15">
      <c r="A26" s="22"/>
      <c r="B26" s="28" t="s">
        <v>30</v>
      </c>
      <c r="C26" s="8"/>
      <c r="D26" s="6">
        <v>0</v>
      </c>
      <c r="E26" s="7" t="s">
        <v>51</v>
      </c>
      <c r="F26" s="6">
        <v>0</v>
      </c>
      <c r="G26" s="7" t="s">
        <v>51</v>
      </c>
      <c r="H26" s="6">
        <v>0</v>
      </c>
      <c r="I26" s="7" t="s">
        <v>51</v>
      </c>
      <c r="J26" s="6">
        <v>0</v>
      </c>
      <c r="K26" s="7" t="s">
        <v>51</v>
      </c>
      <c r="L26" s="6">
        <v>0</v>
      </c>
      <c r="M26" s="7" t="s">
        <v>51</v>
      </c>
      <c r="N26" s="6">
        <v>0</v>
      </c>
      <c r="O26" s="9" t="s">
        <v>49</v>
      </c>
      <c r="P26" s="6">
        <v>0</v>
      </c>
      <c r="Q26" s="7" t="s">
        <v>49</v>
      </c>
      <c r="R26" s="6">
        <v>0</v>
      </c>
      <c r="S26" s="7" t="s">
        <v>49</v>
      </c>
      <c r="T26" s="6">
        <v>0</v>
      </c>
      <c r="U26" s="7" t="s">
        <v>64</v>
      </c>
      <c r="V26" s="69">
        <v>0</v>
      </c>
      <c r="W26" s="72" t="s">
        <v>54</v>
      </c>
    </row>
    <row r="27" spans="1:23" ht="24" customHeight="1" x14ac:dyDescent="0.15">
      <c r="A27" s="22"/>
      <c r="B27" s="28" t="s">
        <v>27</v>
      </c>
      <c r="C27" s="8"/>
      <c r="D27" s="6">
        <v>421248</v>
      </c>
      <c r="E27" s="6">
        <f>D27/V27*100</f>
        <v>1446.4940594739373</v>
      </c>
      <c r="F27" s="6">
        <v>272836</v>
      </c>
      <c r="G27" s="6">
        <f>F27/V27*100</f>
        <v>936.8724675503056</v>
      </c>
      <c r="H27" s="6">
        <v>200000</v>
      </c>
      <c r="I27" s="6">
        <f>H27/V27*100</f>
        <v>686.76601881738884</v>
      </c>
      <c r="J27" s="6">
        <v>23000</v>
      </c>
      <c r="K27" s="6">
        <f>J27/V27*100</f>
        <v>78.978092163999719</v>
      </c>
      <c r="L27" s="6">
        <v>12000</v>
      </c>
      <c r="M27" s="6">
        <f>L27/V27*100</f>
        <v>41.205961129043331</v>
      </c>
      <c r="N27" s="6">
        <v>30020</v>
      </c>
      <c r="O27" s="6">
        <f>N27/V27*100</f>
        <v>103.08357942449007</v>
      </c>
      <c r="P27" s="6">
        <v>79717</v>
      </c>
      <c r="Q27" s="6">
        <f>P27/V27*100</f>
        <v>273.73463361032896</v>
      </c>
      <c r="R27" s="6">
        <v>308134</v>
      </c>
      <c r="S27" s="6">
        <f>R27/$V27*100</f>
        <v>1058.0798022113865</v>
      </c>
      <c r="T27" s="6">
        <v>279737</v>
      </c>
      <c r="U27" s="6">
        <f t="shared" si="4"/>
        <v>960.56932902959954</v>
      </c>
      <c r="V27" s="69">
        <v>29122</v>
      </c>
      <c r="W27" s="70">
        <v>100</v>
      </c>
    </row>
    <row r="28" spans="1:23" ht="24" customHeight="1" x14ac:dyDescent="0.15">
      <c r="A28" s="22"/>
      <c r="B28" s="28" t="s">
        <v>24</v>
      </c>
      <c r="C28" s="8"/>
      <c r="D28" s="6">
        <v>1052532</v>
      </c>
      <c r="E28" s="9" t="s">
        <v>61</v>
      </c>
      <c r="F28" s="6">
        <v>1062854</v>
      </c>
      <c r="G28" s="9" t="s">
        <v>61</v>
      </c>
      <c r="H28" s="6">
        <v>951827</v>
      </c>
      <c r="I28" s="9" t="s">
        <v>61</v>
      </c>
      <c r="J28" s="6">
        <v>923040</v>
      </c>
      <c r="K28" s="9" t="s">
        <v>61</v>
      </c>
      <c r="L28" s="6">
        <v>939058</v>
      </c>
      <c r="M28" s="9" t="s">
        <v>61</v>
      </c>
      <c r="N28" s="6">
        <v>0</v>
      </c>
      <c r="O28" s="9" t="s">
        <v>49</v>
      </c>
      <c r="P28" s="6">
        <v>0</v>
      </c>
      <c r="Q28" s="9" t="s">
        <v>49</v>
      </c>
      <c r="R28" s="6">
        <v>0</v>
      </c>
      <c r="S28" s="9" t="s">
        <v>49</v>
      </c>
      <c r="T28" s="6">
        <v>0</v>
      </c>
      <c r="U28" s="9" t="s">
        <v>64</v>
      </c>
      <c r="V28" s="69">
        <v>0</v>
      </c>
      <c r="W28" s="73" t="s">
        <v>54</v>
      </c>
    </row>
    <row r="29" spans="1:23" ht="24" customHeight="1" x14ac:dyDescent="0.15">
      <c r="A29" s="22"/>
      <c r="B29" s="28" t="s">
        <v>23</v>
      </c>
      <c r="C29" s="8"/>
      <c r="D29" s="6">
        <v>88</v>
      </c>
      <c r="E29" s="9" t="s">
        <v>61</v>
      </c>
      <c r="F29" s="6">
        <v>82</v>
      </c>
      <c r="G29" s="9" t="s">
        <v>61</v>
      </c>
      <c r="H29" s="6">
        <v>82</v>
      </c>
      <c r="I29" s="9" t="s">
        <v>61</v>
      </c>
      <c r="J29" s="6">
        <v>65</v>
      </c>
      <c r="K29" s="9" t="s">
        <v>61</v>
      </c>
      <c r="L29" s="6">
        <v>41</v>
      </c>
      <c r="M29" s="9" t="s">
        <v>61</v>
      </c>
      <c r="N29" s="6">
        <v>0</v>
      </c>
      <c r="O29" s="9" t="s">
        <v>49</v>
      </c>
      <c r="P29" s="6">
        <v>0</v>
      </c>
      <c r="Q29" s="9" t="s">
        <v>49</v>
      </c>
      <c r="R29" s="6">
        <v>0</v>
      </c>
      <c r="S29" s="9" t="s">
        <v>49</v>
      </c>
      <c r="T29" s="6">
        <v>0</v>
      </c>
      <c r="U29" s="9" t="s">
        <v>64</v>
      </c>
      <c r="V29" s="69">
        <v>0</v>
      </c>
      <c r="W29" s="73" t="s">
        <v>54</v>
      </c>
    </row>
    <row r="30" spans="1:23" ht="24" customHeight="1" x14ac:dyDescent="0.15">
      <c r="A30" s="22"/>
      <c r="B30" s="28" t="s">
        <v>42</v>
      </c>
      <c r="C30" s="13"/>
      <c r="D30" s="6">
        <v>0</v>
      </c>
      <c r="E30" s="7" t="s">
        <v>51</v>
      </c>
      <c r="F30" s="6">
        <v>0</v>
      </c>
      <c r="G30" s="7" t="s">
        <v>51</v>
      </c>
      <c r="H30" s="6">
        <v>0</v>
      </c>
      <c r="I30" s="7" t="s">
        <v>51</v>
      </c>
      <c r="J30" s="6">
        <v>0</v>
      </c>
      <c r="K30" s="7" t="s">
        <v>51</v>
      </c>
      <c r="L30" s="6">
        <v>0</v>
      </c>
      <c r="M30" s="7" t="s">
        <v>51</v>
      </c>
      <c r="N30" s="6">
        <v>0</v>
      </c>
      <c r="O30" s="9" t="s">
        <v>49</v>
      </c>
      <c r="P30" s="6">
        <v>0</v>
      </c>
      <c r="Q30" s="9" t="s">
        <v>49</v>
      </c>
      <c r="R30" s="6">
        <v>0</v>
      </c>
      <c r="S30" s="9" t="s">
        <v>49</v>
      </c>
      <c r="T30" s="6">
        <v>0</v>
      </c>
      <c r="U30" s="9" t="s">
        <v>64</v>
      </c>
      <c r="V30" s="69">
        <v>0</v>
      </c>
      <c r="W30" s="73" t="s">
        <v>54</v>
      </c>
    </row>
    <row r="31" spans="1:23" ht="24" customHeight="1" x14ac:dyDescent="0.15">
      <c r="A31" s="22"/>
      <c r="B31" s="28" t="s">
        <v>21</v>
      </c>
      <c r="C31" s="13"/>
      <c r="D31" s="6">
        <v>2542764</v>
      </c>
      <c r="E31" s="9" t="s">
        <v>61</v>
      </c>
      <c r="F31" s="6">
        <v>2528084</v>
      </c>
      <c r="G31" s="9" t="s">
        <v>61</v>
      </c>
      <c r="H31" s="6">
        <v>2485362</v>
      </c>
      <c r="I31" s="9" t="s">
        <v>61</v>
      </c>
      <c r="J31" s="6">
        <v>2450039</v>
      </c>
      <c r="K31" s="9" t="s">
        <v>61</v>
      </c>
      <c r="L31" s="6">
        <v>2443516</v>
      </c>
      <c r="M31" s="9" t="s">
        <v>61</v>
      </c>
      <c r="N31" s="6">
        <v>0</v>
      </c>
      <c r="O31" s="9" t="s">
        <v>49</v>
      </c>
      <c r="P31" s="6">
        <v>0</v>
      </c>
      <c r="Q31" s="9" t="s">
        <v>49</v>
      </c>
      <c r="R31" s="6">
        <v>0</v>
      </c>
      <c r="S31" s="9" t="s">
        <v>49</v>
      </c>
      <c r="T31" s="6">
        <v>0</v>
      </c>
      <c r="U31" s="9" t="s">
        <v>64</v>
      </c>
      <c r="V31" s="69">
        <v>0</v>
      </c>
      <c r="W31" s="73" t="s">
        <v>54</v>
      </c>
    </row>
    <row r="32" spans="1:23" ht="24" customHeight="1" x14ac:dyDescent="0.15">
      <c r="A32" s="22"/>
      <c r="B32" s="28" t="s">
        <v>43</v>
      </c>
      <c r="C32" s="13"/>
      <c r="D32" s="6">
        <v>2654</v>
      </c>
      <c r="E32" s="9" t="s">
        <v>61</v>
      </c>
      <c r="F32" s="6">
        <v>1996</v>
      </c>
      <c r="G32" s="9" t="s">
        <v>61</v>
      </c>
      <c r="H32" s="6">
        <v>1709</v>
      </c>
      <c r="I32" s="9" t="s">
        <v>61</v>
      </c>
      <c r="J32" s="6">
        <v>1804</v>
      </c>
      <c r="K32" s="9" t="s">
        <v>61</v>
      </c>
      <c r="L32" s="6">
        <v>8758</v>
      </c>
      <c r="M32" s="9" t="s">
        <v>61</v>
      </c>
      <c r="N32" s="6">
        <v>0</v>
      </c>
      <c r="O32" s="9" t="s">
        <v>49</v>
      </c>
      <c r="P32" s="6">
        <v>0</v>
      </c>
      <c r="Q32" s="9" t="s">
        <v>49</v>
      </c>
      <c r="R32" s="6">
        <v>0</v>
      </c>
      <c r="S32" s="9" t="s">
        <v>49</v>
      </c>
      <c r="T32" s="6">
        <v>0</v>
      </c>
      <c r="U32" s="9" t="s">
        <v>64</v>
      </c>
      <c r="V32" s="69">
        <v>0</v>
      </c>
      <c r="W32" s="73" t="s">
        <v>54</v>
      </c>
    </row>
    <row r="33" spans="1:23" ht="24" customHeight="1" x14ac:dyDescent="0.15">
      <c r="A33" s="29"/>
      <c r="B33" s="30" t="s">
        <v>31</v>
      </c>
      <c r="C33" s="31"/>
      <c r="D33" s="11">
        <f>SUM(D19:D32)</f>
        <v>19522889</v>
      </c>
      <c r="E33" s="11">
        <f>D33/V33*100</f>
        <v>100.81163561780073</v>
      </c>
      <c r="F33" s="11">
        <f>SUM(F19:F32)</f>
        <v>19734902</v>
      </c>
      <c r="G33" s="11">
        <f>F33/V33*100</f>
        <v>101.90642119498847</v>
      </c>
      <c r="H33" s="11">
        <f>SUM(H19:H32)</f>
        <v>23275915</v>
      </c>
      <c r="I33" s="11">
        <f>H33/V33*100</f>
        <v>120.19138466908778</v>
      </c>
      <c r="J33" s="11">
        <f>SUM(J19:J32)</f>
        <v>22747915</v>
      </c>
      <c r="K33" s="11">
        <f>J33/V33*100</f>
        <v>117.46491608105254</v>
      </c>
      <c r="L33" s="11">
        <f>SUM(L19:L32)</f>
        <v>22365274</v>
      </c>
      <c r="M33" s="11">
        <f>L33/V33*100</f>
        <v>115.48904739356315</v>
      </c>
      <c r="N33" s="11">
        <f>SUM(N19:N32)</f>
        <v>19373970</v>
      </c>
      <c r="O33" s="11">
        <f>N33/V33*100</f>
        <v>100.0426527093507</v>
      </c>
      <c r="P33" s="11">
        <f>SUM(P19:P32)</f>
        <v>19546335</v>
      </c>
      <c r="Q33" s="11">
        <f>P33/V33*100</f>
        <v>100.93270528165506</v>
      </c>
      <c r="R33" s="11">
        <f>SUM(R19:R32)</f>
        <v>18831948</v>
      </c>
      <c r="S33" s="6">
        <f>R33/$V33*100</f>
        <v>97.243777790744574</v>
      </c>
      <c r="T33" s="11">
        <f>SUM(T19:T32)</f>
        <v>19564099</v>
      </c>
      <c r="U33" s="11">
        <f t="shared" ref="U33" si="8">T33/$V33*100</f>
        <v>101.02443442559039</v>
      </c>
      <c r="V33" s="75">
        <f>SUM(V19:V32)</f>
        <v>19365710</v>
      </c>
      <c r="W33" s="76">
        <v>100</v>
      </c>
    </row>
    <row r="34" spans="1:23" ht="33" customHeight="1" x14ac:dyDescent="0.15">
      <c r="B34" s="32" t="s">
        <v>0</v>
      </c>
      <c r="D34" s="33"/>
      <c r="E34" s="33"/>
      <c r="L34" s="8"/>
      <c r="M34" s="8"/>
      <c r="N34" s="8"/>
      <c r="O34" s="8"/>
      <c r="P34" s="8"/>
      <c r="Q34" s="8"/>
      <c r="R34" s="8"/>
      <c r="S34" s="24"/>
      <c r="T34" s="8"/>
      <c r="U34" s="8"/>
      <c r="V34" s="8"/>
      <c r="W34" s="8"/>
    </row>
    <row r="35" spans="1:23" ht="16.5" customHeight="1" x14ac:dyDescent="0.15">
      <c r="D35" s="33"/>
      <c r="E35" s="33"/>
      <c r="F35" s="33"/>
      <c r="G35" s="33"/>
      <c r="H35" s="33"/>
      <c r="I35" s="33"/>
      <c r="J35" s="33"/>
      <c r="K35" s="33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13">
    <mergeCell ref="V2:W2"/>
    <mergeCell ref="J1:W1"/>
    <mergeCell ref="H1:I1"/>
    <mergeCell ref="P2:Q2"/>
    <mergeCell ref="R2:S2"/>
    <mergeCell ref="J2:K2"/>
    <mergeCell ref="T2:U2"/>
    <mergeCell ref="B2:B3"/>
    <mergeCell ref="D2:E2"/>
    <mergeCell ref="F2:G2"/>
    <mergeCell ref="H2:I2"/>
    <mergeCell ref="N2:O2"/>
    <mergeCell ref="L2:M2"/>
  </mergeCells>
  <phoneticPr fontId="2"/>
  <pageMargins left="0.56000000000000005" right="0.33" top="0.62992125984251968" bottom="0.19685039370078741" header="0.51181102362204722" footer="0.51181102362204722"/>
  <pageSetup paperSize="9" scale="42" firstPageNumber="101" fitToHeight="0" orientation="landscape" useFirstPageNumber="1" r:id="rId1"/>
  <headerFooter alignWithMargins="0"/>
  <colBreaks count="1" manualBreakCount="1">
    <brk id="7" max="33" man="1"/>
  </colBreaks>
  <ignoredErrors>
    <ignoredError sqref="D14 D16 F14 H14 H16 J14 J16 L14 L16 W14:W16 N16:S16 N14:S14 D15:G15 H15:R15" evalError="1"/>
    <ignoredError sqref="D18:G18 W17:W21 D23:G23 D22 D26:G26 D24 D30:G30 D28 D29 D33:G33 D31 D32 F22 F24 F28 F29 F31 F32 H22 H24 H28 H29 H31 H32 J22 J24 J28 J29 J31 J32 L22 L24 L28 L29 L31 L32 N22 N24 N28:S28 N29:S29 N31:S31 N32:S32 P22 P24:S24 R22 D17:G17 D19:G21 D25:G25 D27:G27 H18:S18 H23:R23 H26:S26 H30:S30 H33:R33 H17:R17 H19:R21 H25:R25 H27:R27 W23 W25:W33" evalError="1" formula="1"/>
    <ignoredError sqref="V17:V18 V33" evalError="1" formula="1" unlockedFormula="1"/>
    <ignoredError sqref="S33:U33 S17:U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国民健康保険事業特別会計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2024-03-22T09:08:55Z</dcterms:created>
  <dcterms:modified xsi:type="dcterms:W3CDTF">2024-03-22T09:09:47Z</dcterms:modified>
</cp:coreProperties>
</file>