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-15" yWindow="-15" windowWidth="24045" windowHeight="5085" tabRatio="876"/>
  </bookViews>
  <sheets>
    <sheet name="予算" sheetId="11" r:id="rId1"/>
    <sheet name="国民健康保険事業特別会計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33" i="12" l="1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U27" i="12"/>
  <c r="S27" i="12"/>
  <c r="Q27" i="12"/>
  <c r="O27" i="12"/>
  <c r="M27" i="12"/>
  <c r="K27" i="12"/>
  <c r="I27" i="12"/>
  <c r="G27" i="12"/>
  <c r="E27" i="12"/>
  <c r="U25" i="12"/>
  <c r="S25" i="12"/>
  <c r="Q25" i="12"/>
  <c r="O25" i="12"/>
  <c r="M25" i="12"/>
  <c r="K25" i="12"/>
  <c r="I25" i="12"/>
  <c r="G25" i="12"/>
  <c r="E25" i="12"/>
  <c r="U23" i="12"/>
  <c r="S23" i="12"/>
  <c r="Q23" i="12"/>
  <c r="O23" i="12"/>
  <c r="M23" i="12"/>
  <c r="K23" i="12"/>
  <c r="I23" i="12"/>
  <c r="G23" i="12"/>
  <c r="E23" i="12"/>
  <c r="U21" i="12"/>
  <c r="S21" i="12"/>
  <c r="Q21" i="12"/>
  <c r="O21" i="12"/>
  <c r="M21" i="12"/>
  <c r="K21" i="12"/>
  <c r="I21" i="12"/>
  <c r="G21" i="12"/>
  <c r="E21" i="12"/>
  <c r="U20" i="12"/>
  <c r="S20" i="12"/>
  <c r="Q20" i="12"/>
  <c r="O20" i="12"/>
  <c r="M20" i="12"/>
  <c r="K20" i="12"/>
  <c r="I20" i="12"/>
  <c r="G20" i="12"/>
  <c r="E20" i="12"/>
  <c r="U19" i="12"/>
  <c r="S19" i="12"/>
  <c r="Q19" i="12"/>
  <c r="O19" i="12"/>
  <c r="M19" i="12"/>
  <c r="K19" i="12"/>
  <c r="I19" i="12"/>
  <c r="G19" i="12"/>
  <c r="E19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U15" i="12"/>
  <c r="S15" i="12"/>
  <c r="Q15" i="12"/>
  <c r="O15" i="12"/>
  <c r="M15" i="12"/>
  <c r="K15" i="12"/>
  <c r="I15" i="12"/>
  <c r="G15" i="12"/>
  <c r="E15" i="12"/>
  <c r="U13" i="12"/>
  <c r="S13" i="12"/>
  <c r="Q13" i="12"/>
  <c r="O13" i="12"/>
  <c r="M13" i="12"/>
  <c r="K13" i="12"/>
  <c r="I13" i="12"/>
  <c r="G13" i="12"/>
  <c r="E13" i="12"/>
  <c r="U12" i="12"/>
  <c r="S12" i="12"/>
  <c r="Q12" i="12"/>
  <c r="O12" i="12"/>
  <c r="M12" i="12"/>
  <c r="K12" i="12"/>
  <c r="I12" i="12"/>
  <c r="G12" i="12"/>
  <c r="E12" i="12"/>
  <c r="U11" i="12"/>
  <c r="S11" i="12"/>
  <c r="Q11" i="12"/>
  <c r="O11" i="12"/>
  <c r="M11" i="12"/>
  <c r="K11" i="12"/>
  <c r="I11" i="12"/>
  <c r="G11" i="12"/>
  <c r="E11" i="12"/>
  <c r="U9" i="12"/>
  <c r="S9" i="12"/>
  <c r="Q9" i="12"/>
  <c r="O9" i="12"/>
  <c r="M9" i="12"/>
  <c r="K9" i="12"/>
  <c r="I9" i="12"/>
  <c r="G9" i="12"/>
  <c r="E9" i="12"/>
  <c r="U8" i="12"/>
  <c r="S8" i="12"/>
  <c r="Q8" i="12"/>
  <c r="O8" i="12"/>
  <c r="M8" i="12"/>
  <c r="K8" i="12"/>
  <c r="I8" i="12"/>
  <c r="G8" i="12"/>
  <c r="E8" i="12"/>
  <c r="U7" i="12"/>
  <c r="S7" i="12"/>
  <c r="Q7" i="12"/>
  <c r="O7" i="12"/>
  <c r="M7" i="12"/>
  <c r="K7" i="12"/>
  <c r="I7" i="12"/>
  <c r="G7" i="12"/>
  <c r="E7" i="12"/>
  <c r="U5" i="12"/>
  <c r="S5" i="12"/>
  <c r="Q5" i="12"/>
  <c r="O5" i="12"/>
  <c r="M5" i="12"/>
  <c r="K5" i="12"/>
  <c r="I5" i="12"/>
  <c r="G5" i="12"/>
  <c r="E5" i="12"/>
  <c r="H32" i="11"/>
  <c r="G32" i="11"/>
  <c r="F32" i="11"/>
  <c r="E32" i="11"/>
  <c r="D32" i="11"/>
  <c r="C32" i="11"/>
  <c r="H31" i="11"/>
  <c r="H30" i="11"/>
  <c r="H29" i="11"/>
  <c r="H28" i="11"/>
  <c r="H27" i="11"/>
  <c r="H21" i="11"/>
  <c r="H20" i="11"/>
  <c r="H19" i="11"/>
  <c r="H16" i="11"/>
  <c r="G16" i="11"/>
  <c r="F16" i="11"/>
  <c r="E16" i="11"/>
  <c r="D16" i="11"/>
  <c r="C16" i="11"/>
  <c r="H15" i="11"/>
  <c r="H14" i="11"/>
  <c r="H13" i="11"/>
  <c r="H12" i="11"/>
  <c r="H10" i="11"/>
  <c r="H7" i="11"/>
  <c r="H6" i="11"/>
  <c r="H5" i="11"/>
  <c r="H4" i="11"/>
</calcChain>
</file>

<file path=xl/sharedStrings.xml><?xml version="1.0" encoding="utf-8"?>
<sst xmlns="http://schemas.openxmlformats.org/spreadsheetml/2006/main" count="243" uniqueCount="60">
  <si>
    <t>千円</t>
  </si>
  <si>
    <t>一部負担金</t>
    <rPh sb="0" eb="2">
      <t>イチブ</t>
    </rPh>
    <rPh sb="2" eb="5">
      <t>フタンキン</t>
    </rPh>
    <phoneticPr fontId="20"/>
  </si>
  <si>
    <t>令和3年度
当初予算</t>
    <rPh sb="0" eb="2">
      <t>レイワ</t>
    </rPh>
    <rPh sb="3" eb="5">
      <t>ネンド</t>
    </rPh>
    <rPh sb="6" eb="8">
      <t>トウショ</t>
    </rPh>
    <rPh sb="8" eb="10">
      <t>ヨサン</t>
    </rPh>
    <phoneticPr fontId="20"/>
  </si>
  <si>
    <t>財産収入</t>
    <rPh sb="0" eb="2">
      <t>ザイサン</t>
    </rPh>
    <rPh sb="2" eb="4">
      <t>シュウニュウ</t>
    </rPh>
    <phoneticPr fontId="20"/>
  </si>
  <si>
    <t>平成27年度</t>
    <rPh sb="0" eb="2">
      <t>ヘイセイ</t>
    </rPh>
    <rPh sb="4" eb="6">
      <t>ネンド</t>
    </rPh>
    <phoneticPr fontId="20"/>
  </si>
  <si>
    <t>後期高齢者支援金</t>
    <rPh sb="0" eb="2">
      <t>コウキ</t>
    </rPh>
    <rPh sb="2" eb="5">
      <t>コウレイシャ</t>
    </rPh>
    <rPh sb="5" eb="7">
      <t>シエン</t>
    </rPh>
    <rPh sb="7" eb="8">
      <t>キン</t>
    </rPh>
    <phoneticPr fontId="20"/>
  </si>
  <si>
    <t>歳入合計</t>
    <rPh sb="0" eb="2">
      <t>サイニュウ</t>
    </rPh>
    <rPh sb="2" eb="4">
      <t>ゴウケイ</t>
    </rPh>
    <phoneticPr fontId="20"/>
  </si>
  <si>
    <t>共同事業拠出金</t>
    <rPh sb="0" eb="2">
      <t>キョウドウ</t>
    </rPh>
    <rPh sb="2" eb="4">
      <t>ジギョウ</t>
    </rPh>
    <rPh sb="4" eb="7">
      <t>キョシュツキン</t>
    </rPh>
    <phoneticPr fontId="20"/>
  </si>
  <si>
    <t>前期高齢者納付金</t>
    <rPh sb="0" eb="2">
      <t>ゼンキ</t>
    </rPh>
    <rPh sb="2" eb="5">
      <t>コウレイシャ</t>
    </rPh>
    <rPh sb="5" eb="8">
      <t>ノウフキン</t>
    </rPh>
    <phoneticPr fontId="20"/>
  </si>
  <si>
    <t>前期高齢者交付金</t>
    <rPh sb="0" eb="2">
      <t>ゼンキ</t>
    </rPh>
    <rPh sb="2" eb="4">
      <t>コウレイ</t>
    </rPh>
    <rPh sb="4" eb="5">
      <t>シャ</t>
    </rPh>
    <rPh sb="5" eb="8">
      <t>コウフキン</t>
    </rPh>
    <phoneticPr fontId="20"/>
  </si>
  <si>
    <t>〔歳　入〕</t>
    <rPh sb="1" eb="2">
      <t>トシ</t>
    </rPh>
    <rPh sb="3" eb="4">
      <t>イ</t>
    </rPh>
    <phoneticPr fontId="20"/>
  </si>
  <si>
    <t>対前年度比</t>
    <rPh sb="0" eb="1">
      <t>タイ</t>
    </rPh>
    <rPh sb="1" eb="5">
      <t>ゼンネンドヒ</t>
    </rPh>
    <phoneticPr fontId="20"/>
  </si>
  <si>
    <t>総務費</t>
    <rPh sb="0" eb="3">
      <t>ソウムヒ</t>
    </rPh>
    <phoneticPr fontId="20"/>
  </si>
  <si>
    <t>指数</t>
  </si>
  <si>
    <t>予備費</t>
    <rPh sb="0" eb="3">
      <t>ヨビヒ</t>
    </rPh>
    <phoneticPr fontId="20"/>
  </si>
  <si>
    <t>共同事業交付金</t>
    <rPh sb="0" eb="2">
      <t>キョウドウ</t>
    </rPh>
    <rPh sb="2" eb="4">
      <t>ジギョウ</t>
    </rPh>
    <rPh sb="4" eb="7">
      <t>コウフキン</t>
    </rPh>
    <phoneticPr fontId="20"/>
  </si>
  <si>
    <t>令和4年度
当初予算</t>
    <rPh sb="0" eb="2">
      <t>レイワ</t>
    </rPh>
    <rPh sb="3" eb="5">
      <t>ネンド</t>
    </rPh>
    <rPh sb="6" eb="8">
      <t>トウショ</t>
    </rPh>
    <rPh sb="8" eb="10">
      <t>ヨサン</t>
    </rPh>
    <phoneticPr fontId="20"/>
  </si>
  <si>
    <t>国民健康保険事業特別会計</t>
  </si>
  <si>
    <t>使用料及び手数料</t>
    <rPh sb="0" eb="3">
      <t>シヨウリョウ</t>
    </rPh>
    <rPh sb="3" eb="4">
      <t>オヨ</t>
    </rPh>
    <rPh sb="5" eb="8">
      <t>テスウリョウ</t>
    </rPh>
    <phoneticPr fontId="20"/>
  </si>
  <si>
    <t>歳出合計</t>
    <rPh sb="0" eb="2">
      <t>サイシュツ</t>
    </rPh>
    <rPh sb="2" eb="4">
      <t>ゴウケイ</t>
    </rPh>
    <phoneticPr fontId="20"/>
  </si>
  <si>
    <t>％</t>
  </si>
  <si>
    <t>資料：保険年金室</t>
    <rPh sb="0" eb="2">
      <t>シリョウ</t>
    </rPh>
    <rPh sb="3" eb="5">
      <t>ホケン</t>
    </rPh>
    <rPh sb="5" eb="7">
      <t>ネンキン</t>
    </rPh>
    <rPh sb="7" eb="8">
      <t>シツ</t>
    </rPh>
    <phoneticPr fontId="20"/>
  </si>
  <si>
    <t>基金積立金</t>
    <rPh sb="0" eb="2">
      <t>キキン</t>
    </rPh>
    <rPh sb="2" eb="5">
      <t>ツミタテキン</t>
    </rPh>
    <phoneticPr fontId="20"/>
  </si>
  <si>
    <t>千円</t>
    <rPh sb="0" eb="2">
      <t>センエン</t>
    </rPh>
    <phoneticPr fontId="20"/>
  </si>
  <si>
    <t>諸収入</t>
    <rPh sb="0" eb="3">
      <t>ショシュウニュウ</t>
    </rPh>
    <phoneticPr fontId="20"/>
  </si>
  <si>
    <t>科目</t>
    <rPh sb="0" eb="2">
      <t>カモク</t>
    </rPh>
    <phoneticPr fontId="20"/>
  </si>
  <si>
    <t>令和5年度
当初予算</t>
    <rPh sb="0" eb="2">
      <t>レイワ</t>
    </rPh>
    <rPh sb="3" eb="5">
      <t>ネンド</t>
    </rPh>
    <rPh sb="6" eb="8">
      <t>トウショ</t>
    </rPh>
    <rPh sb="8" eb="10">
      <t>ヨサン</t>
    </rPh>
    <phoneticPr fontId="20"/>
  </si>
  <si>
    <t>-</t>
  </si>
  <si>
    <t>府支出金</t>
    <rPh sb="0" eb="1">
      <t>フ</t>
    </rPh>
    <rPh sb="1" eb="4">
      <t>シシュツキン</t>
    </rPh>
    <phoneticPr fontId="20"/>
  </si>
  <si>
    <t>国民健康保険料</t>
    <rPh sb="0" eb="2">
      <t>コクミン</t>
    </rPh>
    <rPh sb="2" eb="4">
      <t>ケンコウ</t>
    </rPh>
    <rPh sb="4" eb="7">
      <t>ホケンリョウ</t>
    </rPh>
    <phoneticPr fontId="20"/>
  </si>
  <si>
    <t>金額</t>
  </si>
  <si>
    <t>諸支出金</t>
    <rPh sb="0" eb="3">
      <t>ショシシュツ</t>
    </rPh>
    <rPh sb="3" eb="4">
      <t>キン</t>
    </rPh>
    <phoneticPr fontId="20"/>
  </si>
  <si>
    <t>国庫支出金</t>
    <rPh sb="0" eb="2">
      <t>コッコ</t>
    </rPh>
    <rPh sb="2" eb="5">
      <t>シシュツキン</t>
    </rPh>
    <phoneticPr fontId="20"/>
  </si>
  <si>
    <t>療養給付費交付金</t>
    <rPh sb="0" eb="2">
      <t>リョウヨウ</t>
    </rPh>
    <rPh sb="2" eb="5">
      <t>キュウフヒ</t>
    </rPh>
    <rPh sb="5" eb="8">
      <t>コウフキン</t>
    </rPh>
    <phoneticPr fontId="20"/>
  </si>
  <si>
    <t>保険給付費</t>
    <rPh sb="0" eb="2">
      <t>ホケン</t>
    </rPh>
    <rPh sb="2" eb="5">
      <t>キュウフヒ</t>
    </rPh>
    <phoneticPr fontId="20"/>
  </si>
  <si>
    <t>〔歳　出〕</t>
    <rPh sb="1" eb="2">
      <t>トシ</t>
    </rPh>
    <rPh sb="3" eb="4">
      <t>デ</t>
    </rPh>
    <phoneticPr fontId="20"/>
  </si>
  <si>
    <t>前期高齢者交付金</t>
    <rPh sb="0" eb="2">
      <t>ゼンキ</t>
    </rPh>
    <rPh sb="2" eb="5">
      <t>コウレイシャ</t>
    </rPh>
    <rPh sb="5" eb="8">
      <t>コウフキン</t>
    </rPh>
    <phoneticPr fontId="20"/>
  </si>
  <si>
    <t>繰入金</t>
    <rPh sb="0" eb="3">
      <t>クリイレキン</t>
    </rPh>
    <phoneticPr fontId="20"/>
  </si>
  <si>
    <t>繰越金</t>
    <rPh sb="0" eb="3">
      <t>クリコシキン</t>
    </rPh>
    <phoneticPr fontId="20"/>
  </si>
  <si>
    <t>令和3年度</t>
    <rPh sb="0" eb="2">
      <t>レイワ</t>
    </rPh>
    <rPh sb="4" eb="5">
      <t>ド</t>
    </rPh>
    <phoneticPr fontId="20"/>
  </si>
  <si>
    <t>国民健康保険事業特別会計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トクベツ</t>
    </rPh>
    <rPh sb="10" eb="12">
      <t>カイケイ</t>
    </rPh>
    <phoneticPr fontId="20"/>
  </si>
  <si>
    <t>老人保健拠出金</t>
    <rPh sb="0" eb="2">
      <t>ロウジン</t>
    </rPh>
    <rPh sb="2" eb="4">
      <t>ホケン</t>
    </rPh>
    <rPh sb="4" eb="7">
      <t>キョシュツキン</t>
    </rPh>
    <phoneticPr fontId="20"/>
  </si>
  <si>
    <t>令和7年度
当初予算</t>
    <rPh sb="0" eb="2">
      <t>レイワ</t>
    </rPh>
    <rPh sb="3" eb="5">
      <t>ネンド</t>
    </rPh>
    <rPh sb="6" eb="8">
      <t>トウショ</t>
    </rPh>
    <rPh sb="8" eb="10">
      <t>ヨサン</t>
    </rPh>
    <phoneticPr fontId="20"/>
  </si>
  <si>
    <t>介護納付金</t>
    <rPh sb="0" eb="2">
      <t>カイゴ</t>
    </rPh>
    <rPh sb="2" eb="5">
      <t>ノウフキン</t>
    </rPh>
    <phoneticPr fontId="20"/>
  </si>
  <si>
    <t>保健事業費</t>
    <rPh sb="0" eb="2">
      <t>ホケン</t>
    </rPh>
    <rPh sb="2" eb="5">
      <t>ジギョウヒ</t>
    </rPh>
    <phoneticPr fontId="20"/>
  </si>
  <si>
    <t>公債費</t>
    <rPh sb="0" eb="3">
      <t>コウサイヒ</t>
    </rPh>
    <phoneticPr fontId="20"/>
  </si>
  <si>
    <t>平成28年度</t>
    <rPh sb="0" eb="2">
      <t>ヘイセイ</t>
    </rPh>
    <rPh sb="4" eb="6">
      <t>ネンド</t>
    </rPh>
    <phoneticPr fontId="20"/>
  </si>
  <si>
    <t>令和4年度</t>
    <rPh sb="0" eb="2">
      <t>レイワ</t>
    </rPh>
    <rPh sb="4" eb="5">
      <t>ド</t>
    </rPh>
    <phoneticPr fontId="20"/>
  </si>
  <si>
    <t>保健事業費</t>
    <rPh sb="0" eb="2">
      <t>ホケン</t>
    </rPh>
    <rPh sb="2" eb="4">
      <t>ジギョウ</t>
    </rPh>
    <rPh sb="4" eb="5">
      <t>シセツヒ</t>
    </rPh>
    <phoneticPr fontId="20"/>
  </si>
  <si>
    <t>繰上充用金</t>
    <rPh sb="0" eb="4">
      <t>クリアゲジュウヨウ</t>
    </rPh>
    <rPh sb="4" eb="5">
      <t>キン</t>
    </rPh>
    <phoneticPr fontId="20"/>
  </si>
  <si>
    <t>前期高齢者納付金</t>
    <rPh sb="0" eb="2">
      <t>ゼンキ</t>
    </rPh>
    <rPh sb="2" eb="4">
      <t>コウレイ</t>
    </rPh>
    <rPh sb="4" eb="5">
      <t>シャ</t>
    </rPh>
    <rPh sb="5" eb="8">
      <t>ノウフキン</t>
    </rPh>
    <phoneticPr fontId="20"/>
  </si>
  <si>
    <t>平成29年度</t>
    <rPh sb="0" eb="2">
      <t>ヘイセイ</t>
    </rPh>
    <rPh sb="4" eb="6">
      <t>ネンド</t>
    </rPh>
    <phoneticPr fontId="20"/>
  </si>
  <si>
    <t>国民健康保険事業費納付金</t>
    <rPh sb="0" eb="2">
      <t>コクミン</t>
    </rPh>
    <rPh sb="2" eb="4">
      <t>ケンコウ</t>
    </rPh>
    <rPh sb="4" eb="6">
      <t>ホケン</t>
    </rPh>
    <rPh sb="6" eb="9">
      <t>ジギョウヒ</t>
    </rPh>
    <rPh sb="9" eb="12">
      <t>ノウフキン</t>
    </rPh>
    <phoneticPr fontId="20"/>
  </si>
  <si>
    <t>平成30年度</t>
    <rPh sb="0" eb="2">
      <t>ヘイセイ</t>
    </rPh>
    <rPh sb="4" eb="6">
      <t>ネンド</t>
    </rPh>
    <phoneticPr fontId="20"/>
  </si>
  <si>
    <t>令和2年度</t>
    <rPh sb="0" eb="2">
      <t>レイワ</t>
    </rPh>
    <rPh sb="4" eb="5">
      <t>ド</t>
    </rPh>
    <phoneticPr fontId="20"/>
  </si>
  <si>
    <t>令和元年度</t>
    <rPh sb="0" eb="2">
      <t>レイワ</t>
    </rPh>
    <rPh sb="2" eb="3">
      <t>ガン</t>
    </rPh>
    <rPh sb="4" eb="5">
      <t>ド</t>
    </rPh>
    <phoneticPr fontId="20"/>
  </si>
  <si>
    <t>令和5年度</t>
    <rPh sb="0" eb="2">
      <t>レイワ</t>
    </rPh>
    <rPh sb="4" eb="5">
      <t>ド</t>
    </rPh>
    <phoneticPr fontId="20"/>
  </si>
  <si>
    <t>令和6年度
当初予算</t>
    <rPh sb="0" eb="2">
      <t>レイワ</t>
    </rPh>
    <rPh sb="3" eb="5">
      <t>ネンド</t>
    </rPh>
    <rPh sb="6" eb="8">
      <t>トウショ</t>
    </rPh>
    <rPh sb="8" eb="10">
      <t>ヨサン</t>
    </rPh>
    <phoneticPr fontId="20"/>
  </si>
  <si>
    <t>令和6年度</t>
    <rPh sb="0" eb="2">
      <t>レイワ</t>
    </rPh>
    <rPh sb="4" eb="5">
      <t>ド</t>
    </rPh>
    <phoneticPr fontId="20"/>
  </si>
  <si>
    <t>(指数：令和6年度＝100）</t>
    <rPh sb="4" eb="6">
      <t>レイワ</t>
    </rPh>
    <rPh sb="8" eb="9">
      <t>ド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</si>
</sst>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7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6.3"/>
      <name val="ＭＳ 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11"/>
      <name val="Meiryo UI"/>
      <family val="3"/>
    </font>
    <font>
      <b/>
      <sz val="12"/>
      <name val="Meiryo UI"/>
      <family val="3"/>
    </font>
    <font>
      <sz val="10"/>
      <name val="Meiryo UI"/>
      <family val="3"/>
    </font>
    <font>
      <sz val="9"/>
      <name val="Meiryo UI"/>
      <family val="3"/>
    </font>
    <font>
      <sz val="12"/>
      <name val="Meiryo UI"/>
      <family val="3"/>
    </font>
    <font>
      <b/>
      <sz val="14"/>
      <name val="Meiryo UI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96">
    <xf numFmtId="0" fontId="0" fillId="0" borderId="0" xfId="0"/>
    <xf numFmtId="0" fontId="21" fillId="0" borderId="0" xfId="0" applyFont="1" applyFill="1" applyProtection="1"/>
    <xf numFmtId="38" fontId="21" fillId="0" borderId="0" xfId="54" applyFont="1" applyFill="1" applyProtection="1"/>
    <xf numFmtId="0" fontId="22" fillId="0" borderId="0" xfId="0" applyFont="1" applyFill="1" applyBorder="1" applyProtection="1"/>
    <xf numFmtId="0" fontId="21" fillId="0" borderId="12" xfId="0" applyFont="1" applyFill="1" applyBorder="1" applyProtection="1"/>
    <xf numFmtId="0" fontId="23" fillId="0" borderId="0" xfId="0" applyFont="1" applyFill="1" applyBorder="1" applyAlignment="1" applyProtection="1">
      <alignment vertical="center"/>
    </xf>
    <xf numFmtId="0" fontId="25" fillId="0" borderId="0" xfId="0" applyFont="1" applyFill="1" applyProtection="1"/>
    <xf numFmtId="0" fontId="25" fillId="0" borderId="0" xfId="0" applyFont="1" applyFill="1" applyBorder="1" applyProtection="1"/>
    <xf numFmtId="0" fontId="21" fillId="0" borderId="15" xfId="0" applyFont="1" applyFill="1" applyBorder="1" applyAlignment="1" applyProtection="1">
      <alignment horizontal="distributed"/>
    </xf>
    <xf numFmtId="38" fontId="23" fillId="0" borderId="10" xfId="54" applyFont="1" applyFill="1" applyBorder="1" applyAlignment="1" applyProtection="1">
      <alignment horizontal="distributed" vertical="center" wrapText="1"/>
    </xf>
    <xf numFmtId="0" fontId="23" fillId="0" borderId="17" xfId="0" applyFont="1" applyFill="1" applyBorder="1" applyAlignment="1" applyProtection="1">
      <alignment horizontal="right"/>
    </xf>
    <xf numFmtId="176" fontId="21" fillId="0" borderId="0" xfId="54" applyNumberFormat="1" applyFont="1" applyFill="1" applyBorder="1" applyAlignment="1" applyProtection="1">
      <alignment horizontal="right" wrapText="1"/>
    </xf>
    <xf numFmtId="38" fontId="21" fillId="0" borderId="0" xfId="54" applyFont="1" applyFill="1" applyBorder="1" applyAlignment="1" applyProtection="1">
      <alignment horizontal="right" shrinkToFit="1"/>
    </xf>
    <xf numFmtId="0" fontId="21" fillId="0" borderId="0" xfId="0" applyFont="1" applyFill="1" applyBorder="1" applyAlignment="1" applyProtection="1">
      <alignment horizontal="distributed"/>
    </xf>
    <xf numFmtId="0" fontId="0" fillId="0" borderId="0" xfId="0" applyFont="1" applyFill="1" applyBorder="1" applyAlignment="1" applyProtection="1">
      <alignment horizontal="center"/>
    </xf>
    <xf numFmtId="38" fontId="21" fillId="0" borderId="18" xfId="54" applyFont="1" applyFill="1" applyBorder="1" applyAlignment="1" applyProtection="1">
      <alignment shrinkToFit="1"/>
    </xf>
    <xf numFmtId="38" fontId="25" fillId="0" borderId="0" xfId="54" applyFont="1" applyFill="1" applyBorder="1" applyProtection="1"/>
    <xf numFmtId="38" fontId="21" fillId="0" borderId="0" xfId="54" applyFont="1" applyFill="1" applyBorder="1" applyAlignment="1" applyProtection="1">
      <alignment horizontal="right"/>
    </xf>
    <xf numFmtId="38" fontId="21" fillId="0" borderId="0" xfId="54" applyFont="1" applyFill="1" applyBorder="1" applyAlignment="1" applyProtection="1">
      <alignment shrinkToFit="1"/>
    </xf>
    <xf numFmtId="38" fontId="0" fillId="0" borderId="0" xfId="54" applyFont="1" applyFill="1" applyBorder="1" applyAlignment="1" applyProtection="1">
      <alignment horizontal="right"/>
    </xf>
    <xf numFmtId="0" fontId="23" fillId="0" borderId="10" xfId="0" applyFont="1" applyFill="1" applyBorder="1" applyAlignment="1" applyProtection="1">
      <alignment horizontal="distributed" vertical="center" wrapText="1"/>
    </xf>
    <xf numFmtId="0" fontId="21" fillId="0" borderId="0" xfId="0" applyFont="1" applyFill="1" applyBorder="1" applyAlignment="1" applyProtection="1">
      <alignment shrinkToFit="1"/>
    </xf>
    <xf numFmtId="0" fontId="21" fillId="0" borderId="0" xfId="0" applyFont="1" applyFill="1" applyBorder="1" applyProtection="1"/>
    <xf numFmtId="0" fontId="23" fillId="0" borderId="0" xfId="0" applyFont="1" applyFill="1" applyBorder="1" applyAlignment="1" applyProtection="1">
      <alignment horizontal="right"/>
    </xf>
    <xf numFmtId="176" fontId="25" fillId="0" borderId="0" xfId="43" applyNumberFormat="1" applyFont="1" applyFill="1" applyAlignment="1" applyProtection="1">
      <alignment horizontal="right"/>
    </xf>
    <xf numFmtId="0" fontId="23" fillId="0" borderId="19" xfId="0" applyFont="1" applyFill="1" applyBorder="1" applyAlignment="1" applyProtection="1">
      <alignment horizontal="distributed" vertical="center" wrapText="1"/>
    </xf>
    <xf numFmtId="0" fontId="21" fillId="0" borderId="15" xfId="0" applyFont="1" applyFill="1" applyBorder="1" applyAlignment="1" applyProtection="1">
      <alignment horizontal="right"/>
    </xf>
    <xf numFmtId="176" fontId="21" fillId="0" borderId="15" xfId="0" applyNumberFormat="1" applyFont="1" applyFill="1" applyBorder="1" applyAlignment="1" applyProtection="1">
      <alignment shrinkToFit="1"/>
    </xf>
    <xf numFmtId="176" fontId="21" fillId="0" borderId="15" xfId="0" applyNumberFormat="1" applyFont="1" applyFill="1" applyBorder="1" applyAlignment="1" applyProtection="1">
      <alignment horizontal="right" shrinkToFit="1"/>
    </xf>
    <xf numFmtId="176" fontId="21" fillId="0" borderId="16" xfId="0" applyNumberFormat="1" applyFont="1" applyFill="1" applyBorder="1" applyAlignment="1" applyProtection="1">
      <alignment shrinkToFit="1"/>
    </xf>
    <xf numFmtId="0" fontId="25" fillId="0" borderId="0" xfId="43" applyFont="1" applyFill="1" applyAlignment="1" applyProtection="1">
      <alignment horizontal="left"/>
    </xf>
    <xf numFmtId="0" fontId="21" fillId="0" borderId="0" xfId="0" applyFont="1" applyFill="1" applyBorder="1" applyAlignment="1" applyProtection="1">
      <alignment vertical="distributed"/>
    </xf>
    <xf numFmtId="3" fontId="25" fillId="0" borderId="0" xfId="0" applyNumberFormat="1" applyFont="1" applyFill="1" applyBorder="1" applyProtection="1"/>
    <xf numFmtId="3" fontId="25" fillId="0" borderId="0" xfId="0" applyNumberFormat="1" applyFont="1" applyFill="1" applyBorder="1" applyAlignment="1" applyProtection="1">
      <alignment horizontal="right"/>
    </xf>
    <xf numFmtId="0" fontId="21" fillId="0" borderId="0" xfId="0" applyFont="1" applyFill="1" applyBorder="1" applyAlignment="1" applyProtection="1">
      <alignment horizontal="left" vertical="distributed"/>
    </xf>
    <xf numFmtId="0" fontId="21" fillId="0" borderId="0" xfId="0" applyFont="1" applyFill="1" applyAlignment="1" applyProtection="1">
      <alignment horizontal="left" vertical="distributed"/>
    </xf>
    <xf numFmtId="0" fontId="21" fillId="0" borderId="0" xfId="0" applyFont="1" applyFill="1" applyAlignment="1" applyProtection="1">
      <alignment vertical="center"/>
    </xf>
    <xf numFmtId="0" fontId="23" fillId="0" borderId="0" xfId="0" applyFont="1" applyFill="1" applyAlignment="1" applyProtection="1">
      <alignment horizontal="distributed" vertical="center"/>
    </xf>
    <xf numFmtId="0" fontId="26" fillId="0" borderId="0" xfId="0" applyFont="1" applyFill="1" applyBorder="1" applyAlignment="1" applyProtection="1">
      <alignment vertical="center"/>
    </xf>
    <xf numFmtId="0" fontId="23" fillId="0" borderId="11" xfId="0" applyFont="1" applyFill="1" applyBorder="1" applyAlignment="1" applyProtection="1">
      <alignment horizontal="distributed" vertical="center" justifyLastLine="1"/>
    </xf>
    <xf numFmtId="0" fontId="21" fillId="0" borderId="13" xfId="0" applyFont="1" applyFill="1" applyBorder="1" applyAlignment="1" applyProtection="1">
      <alignment horizontal="distributed" vertical="center" justifyLastLine="1"/>
    </xf>
    <xf numFmtId="0" fontId="21" fillId="0" borderId="12" xfId="0" applyFont="1" applyFill="1" applyBorder="1" applyAlignment="1" applyProtection="1">
      <alignment vertical="center"/>
    </xf>
    <xf numFmtId="0" fontId="21" fillId="0" borderId="13" xfId="0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horizontal="distributed" vertical="center"/>
    </xf>
    <xf numFmtId="0" fontId="25" fillId="0" borderId="18" xfId="0" applyFont="1" applyFill="1" applyBorder="1" applyAlignment="1" applyProtection="1">
      <alignment horizontal="distributed" vertical="center"/>
    </xf>
    <xf numFmtId="0" fontId="25" fillId="0" borderId="0" xfId="0" applyFont="1" applyFill="1" applyBorder="1" applyAlignment="1" applyProtection="1">
      <alignment horizontal="distributed" vertical="center" justifyLastLine="1"/>
    </xf>
    <xf numFmtId="0" fontId="25" fillId="0" borderId="0" xfId="0" applyFont="1" applyFill="1" applyBorder="1" applyAlignment="1" applyProtection="1">
      <alignment horizontal="distributed" vertical="center"/>
    </xf>
    <xf numFmtId="0" fontId="25" fillId="0" borderId="0" xfId="0" applyFont="1" applyFill="1" applyAlignment="1" applyProtection="1">
      <alignment horizontal="left" vertical="center"/>
    </xf>
    <xf numFmtId="0" fontId="21" fillId="0" borderId="0" xfId="0" applyFont="1" applyFill="1" applyBorder="1" applyAlignment="1" applyProtection="1">
      <alignment vertical="center"/>
    </xf>
    <xf numFmtId="0" fontId="21" fillId="0" borderId="14" xfId="0" applyFont="1" applyFill="1" applyBorder="1" applyAlignment="1" applyProtection="1">
      <alignment horizontal="distributed" vertical="center" justifyLastLine="1"/>
    </xf>
    <xf numFmtId="0" fontId="21" fillId="0" borderId="16" xfId="0" applyFont="1" applyFill="1" applyBorder="1" applyAlignment="1" applyProtection="1">
      <alignment horizontal="distributed" vertical="center" justifyLastLine="1"/>
    </xf>
    <xf numFmtId="0" fontId="21" fillId="0" borderId="17" xfId="0" applyFont="1" applyFill="1" applyBorder="1" applyAlignment="1" applyProtection="1">
      <alignment vertical="center"/>
    </xf>
    <xf numFmtId="0" fontId="21" fillId="0" borderId="18" xfId="0" applyFont="1" applyFill="1" applyBorder="1" applyAlignment="1" applyProtection="1">
      <alignment vertical="center"/>
    </xf>
    <xf numFmtId="0" fontId="25" fillId="0" borderId="10" xfId="0" applyFont="1" applyFill="1" applyBorder="1" applyAlignment="1" applyProtection="1">
      <alignment horizontal="distributed" vertical="center" justifyLastLine="1"/>
    </xf>
    <xf numFmtId="0" fontId="23" fillId="0" borderId="17" xfId="0" applyFont="1" applyFill="1" applyBorder="1" applyAlignment="1" applyProtection="1">
      <alignment horizontal="right" vertical="center"/>
    </xf>
    <xf numFmtId="3" fontId="25" fillId="0" borderId="0" xfId="0" applyNumberFormat="1" applyFont="1" applyFill="1" applyBorder="1" applyAlignment="1" applyProtection="1">
      <alignment vertical="center"/>
    </xf>
    <xf numFmtId="38" fontId="25" fillId="0" borderId="0" xfId="54" applyFont="1" applyFill="1" applyBorder="1" applyAlignment="1" applyProtection="1">
      <alignment vertical="center"/>
    </xf>
    <xf numFmtId="38" fontId="21" fillId="0" borderId="0" xfId="54" applyFont="1" applyFill="1" applyBorder="1" applyAlignment="1" applyProtection="1">
      <alignment vertical="center"/>
    </xf>
    <xf numFmtId="38" fontId="25" fillId="0" borderId="18" xfId="54" applyFont="1" applyFill="1" applyBorder="1" applyAlignment="1" applyProtection="1">
      <alignment vertical="center"/>
    </xf>
    <xf numFmtId="3" fontId="21" fillId="0" borderId="0" xfId="0" applyNumberFormat="1" applyFont="1" applyFill="1" applyAlignment="1" applyProtection="1">
      <alignment vertical="center"/>
    </xf>
    <xf numFmtId="0" fontId="23" fillId="0" borderId="17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horizontal="right" vertical="center"/>
    </xf>
    <xf numFmtId="38" fontId="25" fillId="0" borderId="0" xfId="54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3" fontId="21" fillId="0" borderId="0" xfId="0" applyNumberFormat="1" applyFont="1" applyFill="1" applyBorder="1" applyAlignment="1" applyProtection="1">
      <alignment vertical="center"/>
    </xf>
    <xf numFmtId="0" fontId="25" fillId="0" borderId="19" xfId="0" applyFont="1" applyFill="1" applyBorder="1" applyAlignment="1" applyProtection="1">
      <alignment horizontal="distributed" vertical="center" justifyLastLine="1"/>
    </xf>
    <xf numFmtId="3" fontId="25" fillId="0" borderId="0" xfId="0" applyNumberFormat="1" applyFont="1" applyFill="1" applyBorder="1" applyAlignment="1" applyProtection="1">
      <alignment horizontal="right" vertical="center"/>
    </xf>
    <xf numFmtId="3" fontId="25" fillId="0" borderId="18" xfId="0" applyNumberFormat="1" applyFont="1" applyFill="1" applyBorder="1" applyAlignment="1" applyProtection="1">
      <alignment vertical="center"/>
    </xf>
    <xf numFmtId="3" fontId="25" fillId="0" borderId="18" xfId="0" applyNumberFormat="1" applyFont="1" applyFill="1" applyBorder="1" applyAlignment="1" applyProtection="1">
      <alignment horizontal="right" vertical="center"/>
    </xf>
    <xf numFmtId="3" fontId="25" fillId="0" borderId="0" xfId="0" applyNumberFormat="1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 applyProtection="1">
      <alignment vertical="center"/>
      <protection locked="0"/>
    </xf>
    <xf numFmtId="3" fontId="21" fillId="0" borderId="0" xfId="0" applyNumberFormat="1" applyFont="1" applyFill="1" applyBorder="1" applyAlignment="1" applyProtection="1">
      <alignment vertical="center"/>
      <protection locked="0"/>
    </xf>
    <xf numFmtId="0" fontId="23" fillId="0" borderId="14" xfId="0" applyFont="1" applyFill="1" applyBorder="1" applyAlignment="1" applyProtection="1">
      <alignment vertical="center"/>
    </xf>
    <xf numFmtId="3" fontId="25" fillId="0" borderId="15" xfId="0" applyNumberFormat="1" applyFont="1" applyFill="1" applyBorder="1" applyAlignment="1" applyProtection="1">
      <alignment vertical="center"/>
    </xf>
    <xf numFmtId="0" fontId="25" fillId="0" borderId="15" xfId="0" applyFont="1" applyFill="1" applyBorder="1" applyAlignment="1" applyProtection="1">
      <alignment horizontal="right" vertical="center"/>
    </xf>
    <xf numFmtId="3" fontId="25" fillId="0" borderId="15" xfId="0" applyNumberFormat="1" applyFont="1" applyFill="1" applyBorder="1" applyAlignment="1" applyProtection="1">
      <alignment horizontal="right" vertical="center"/>
    </xf>
    <xf numFmtId="3" fontId="25" fillId="0" borderId="16" xfId="0" applyNumberFormat="1" applyFont="1" applyFill="1" applyBorder="1" applyAlignment="1" applyProtection="1">
      <alignment vertical="center"/>
    </xf>
    <xf numFmtId="0" fontId="23" fillId="0" borderId="10" xfId="0" applyFont="1" applyFill="1" applyBorder="1" applyAlignment="1" applyProtection="1">
      <alignment horizontal="distributed" vertical="center" justifyLastLine="1"/>
    </xf>
    <xf numFmtId="0" fontId="23" fillId="0" borderId="11" xfId="0" applyFont="1" applyFill="1" applyBorder="1" applyAlignment="1" applyProtection="1">
      <alignment horizontal="center"/>
    </xf>
    <xf numFmtId="0" fontId="23" fillId="0" borderId="14" xfId="0" applyFont="1" applyFill="1" applyBorder="1" applyAlignment="1" applyProtection="1">
      <alignment horizontal="center"/>
    </xf>
    <xf numFmtId="0" fontId="23" fillId="0" borderId="12" xfId="0" applyFont="1" applyFill="1" applyBorder="1" applyAlignment="1" applyProtection="1">
      <alignment horizontal="distributed"/>
    </xf>
    <xf numFmtId="0" fontId="23" fillId="0" borderId="15" xfId="0" applyFont="1" applyFill="1" applyBorder="1" applyAlignment="1" applyProtection="1">
      <alignment horizontal="distributed"/>
    </xf>
    <xf numFmtId="0" fontId="24" fillId="0" borderId="12" xfId="0" applyFont="1" applyFill="1" applyBorder="1" applyAlignment="1" applyProtection="1">
      <alignment horizontal="distributed"/>
    </xf>
    <xf numFmtId="0" fontId="24" fillId="0" borderId="15" xfId="0" applyFont="1" applyFill="1" applyBorder="1" applyAlignment="1" applyProtection="1">
      <alignment horizontal="distributed"/>
    </xf>
    <xf numFmtId="0" fontId="23" fillId="0" borderId="12" xfId="0" applyFont="1" applyFill="1" applyBorder="1" applyAlignment="1" applyProtection="1">
      <alignment horizontal="center"/>
    </xf>
    <xf numFmtId="0" fontId="0" fillId="0" borderId="15" xfId="0" applyFont="1" applyFill="1" applyBorder="1" applyAlignment="1" applyProtection="1">
      <alignment horizontal="center"/>
    </xf>
    <xf numFmtId="0" fontId="23" fillId="0" borderId="13" xfId="0" applyFont="1" applyFill="1" applyBorder="1" applyAlignment="1" applyProtection="1">
      <alignment horizontal="distributed"/>
    </xf>
    <xf numFmtId="0" fontId="23" fillId="0" borderId="16" xfId="0" applyFont="1" applyFill="1" applyBorder="1" applyAlignment="1" applyProtection="1">
      <alignment horizontal="distributed"/>
    </xf>
    <xf numFmtId="0" fontId="23" fillId="0" borderId="0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horizontal="right" vertical="center"/>
    </xf>
    <xf numFmtId="0" fontId="21" fillId="0" borderId="18" xfId="0" applyFont="1" applyFill="1" applyBorder="1" applyAlignment="1" applyProtection="1">
      <alignment horizontal="right"/>
    </xf>
    <xf numFmtId="0" fontId="25" fillId="0" borderId="20" xfId="44" applyFont="1" applyFill="1" applyBorder="1" applyAlignment="1" applyProtection="1">
      <alignment horizontal="center" vertical="center" justifyLastLine="1"/>
    </xf>
    <xf numFmtId="0" fontId="25" fillId="0" borderId="21" xfId="44" applyFont="1" applyFill="1" applyBorder="1" applyAlignment="1" applyProtection="1">
      <alignment horizontal="center" vertical="center" justifyLastLine="1"/>
    </xf>
    <xf numFmtId="0" fontId="25" fillId="0" borderId="10" xfId="0" applyFont="1" applyFill="1" applyBorder="1" applyAlignment="1" applyProtection="1">
      <alignment horizontal="distributed" vertical="center" justifyLastLine="1"/>
    </xf>
    <xf numFmtId="0" fontId="25" fillId="0" borderId="17" xfId="0" applyFont="1" applyFill="1" applyBorder="1" applyAlignment="1" applyProtection="1">
      <alignment horizontal="distributed" vertical="center"/>
    </xf>
    <xf numFmtId="0" fontId="25" fillId="0" borderId="18" xfId="0" applyFont="1" applyFill="1" applyBorder="1" applyAlignment="1" applyProtection="1">
      <alignment horizontal="distributed" vertical="center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50" builtinId="22" customBuiltin="1"/>
    <cellStyle name="警告文" xfId="52" builtinId="11" customBuiltin="1"/>
    <cellStyle name="桁区切り" xfId="54" builtinId="6"/>
    <cellStyle name="桁区切り 2" xfId="33"/>
    <cellStyle name="桁区切り 2 2" xfId="34"/>
    <cellStyle name="桁区切り 3" xfId="35"/>
    <cellStyle name="桁区切り 4" xfId="36"/>
    <cellStyle name="桁区切り 5" xfId="37"/>
    <cellStyle name="見出し 1" xfId="46" builtinId="16" customBuiltin="1"/>
    <cellStyle name="見出し 2" xfId="47" builtinId="17" customBuiltin="1"/>
    <cellStyle name="見出し 3" xfId="48" builtinId="18" customBuiltin="1"/>
    <cellStyle name="見出し 4" xfId="49" builtinId="19" customBuiltin="1"/>
    <cellStyle name="集計" xfId="53" builtinId="25" customBuiltin="1"/>
    <cellStyle name="出力" xfId="31" builtinId="21" customBuiltin="1"/>
    <cellStyle name="説明文" xfId="51" builtinId="53" customBuiltin="1"/>
    <cellStyle name="入力" xfId="30" builtinId="20" customBuiltin="1"/>
    <cellStyle name="標準" xfId="0" builtinId="0"/>
    <cellStyle name="標準 2" xfId="38"/>
    <cellStyle name="標準 2 2" xfId="39"/>
    <cellStyle name="標準 3" xfId="40"/>
    <cellStyle name="標準 4" xfId="41"/>
    <cellStyle name="標準 5" xfId="42"/>
    <cellStyle name="標準_0120予算（その他）" xfId="43"/>
    <cellStyle name="標準_0121-0123決算" xfId="44"/>
    <cellStyle name="良い" xfId="45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view="pageBreakPreview" zoomScaleSheetLayoutView="100" workbookViewId="0"/>
  </sheetViews>
  <sheetFormatPr defaultColWidth="9" defaultRowHeight="15.75" x14ac:dyDescent="0.25"/>
  <cols>
    <col min="1" max="2" width="11.875" style="1" customWidth="1"/>
    <col min="3" max="3" width="13.625" style="1" customWidth="1"/>
    <col min="4" max="4" width="13.625" style="2" customWidth="1"/>
    <col min="5" max="7" width="13.625" style="1" customWidth="1"/>
    <col min="8" max="8" width="9" style="1"/>
    <col min="9" max="9" width="4.625" style="1" customWidth="1"/>
    <col min="10" max="10" width="9" style="1"/>
    <col min="11" max="12" width="9.125" style="1" bestFit="1" customWidth="1"/>
    <col min="13" max="16384" width="9" style="1"/>
  </cols>
  <sheetData>
    <row r="1" spans="1:12" ht="17.25" customHeight="1" x14ac:dyDescent="0.25">
      <c r="A1" s="3" t="s">
        <v>17</v>
      </c>
      <c r="B1" s="7"/>
      <c r="C1" s="7"/>
      <c r="D1" s="16"/>
      <c r="E1" s="7"/>
      <c r="F1" s="22"/>
      <c r="G1" s="22"/>
      <c r="H1" s="22"/>
    </row>
    <row r="2" spans="1:12" ht="27" customHeight="1" x14ac:dyDescent="0.25">
      <c r="A2" s="77" t="s">
        <v>25</v>
      </c>
      <c r="B2" s="77"/>
      <c r="C2" s="9" t="s">
        <v>42</v>
      </c>
      <c r="D2" s="9" t="s">
        <v>57</v>
      </c>
      <c r="E2" s="20" t="s">
        <v>26</v>
      </c>
      <c r="F2" s="20" t="s">
        <v>16</v>
      </c>
      <c r="G2" s="25" t="s">
        <v>2</v>
      </c>
      <c r="H2" s="20" t="s">
        <v>11</v>
      </c>
    </row>
    <row r="3" spans="1:12" ht="15" customHeight="1" x14ac:dyDescent="0.25">
      <c r="A3" s="78" t="s">
        <v>10</v>
      </c>
      <c r="B3" s="79"/>
      <c r="C3" s="10" t="s">
        <v>23</v>
      </c>
      <c r="D3" s="10" t="s">
        <v>23</v>
      </c>
      <c r="E3" s="10" t="s">
        <v>23</v>
      </c>
      <c r="F3" s="23" t="s">
        <v>23</v>
      </c>
      <c r="G3" s="10" t="s">
        <v>23</v>
      </c>
      <c r="H3" s="26" t="s">
        <v>20</v>
      </c>
    </row>
    <row r="4" spans="1:12" ht="15" customHeight="1" x14ac:dyDescent="0.25">
      <c r="A4" s="80" t="s">
        <v>29</v>
      </c>
      <c r="B4" s="81"/>
      <c r="C4" s="11">
        <v>3546850</v>
      </c>
      <c r="D4" s="17">
        <v>3881600</v>
      </c>
      <c r="E4" s="18">
        <v>3583008</v>
      </c>
      <c r="F4" s="18">
        <v>3625195</v>
      </c>
      <c r="G4" s="18">
        <v>3518447</v>
      </c>
      <c r="H4" s="27">
        <f>C4/D4*100</f>
        <v>91.375978977741141</v>
      </c>
      <c r="K4" s="32"/>
      <c r="L4" s="32"/>
    </row>
    <row r="5" spans="1:12" ht="15" customHeight="1" x14ac:dyDescent="0.25">
      <c r="A5" s="80" t="s">
        <v>1</v>
      </c>
      <c r="B5" s="81"/>
      <c r="C5" s="11">
        <v>1</v>
      </c>
      <c r="D5" s="17">
        <v>1</v>
      </c>
      <c r="E5" s="18">
        <v>2</v>
      </c>
      <c r="F5" s="18">
        <v>2</v>
      </c>
      <c r="G5" s="18">
        <v>20</v>
      </c>
      <c r="H5" s="27">
        <f>C5/D5*100</f>
        <v>100</v>
      </c>
      <c r="K5" s="32"/>
      <c r="L5" s="32"/>
    </row>
    <row r="6" spans="1:12" ht="15" customHeight="1" x14ac:dyDescent="0.25">
      <c r="A6" s="82" t="s">
        <v>18</v>
      </c>
      <c r="B6" s="83"/>
      <c r="C6" s="11">
        <v>1380</v>
      </c>
      <c r="D6" s="17">
        <v>1480</v>
      </c>
      <c r="E6" s="18">
        <v>1420</v>
      </c>
      <c r="F6" s="18">
        <v>1730</v>
      </c>
      <c r="G6" s="18">
        <v>1871</v>
      </c>
      <c r="H6" s="27">
        <f>C6/D6*100</f>
        <v>93.243243243243242</v>
      </c>
      <c r="K6" s="33"/>
      <c r="L6" s="32"/>
    </row>
    <row r="7" spans="1:12" ht="15" customHeight="1" x14ac:dyDescent="0.25">
      <c r="A7" s="80" t="s">
        <v>32</v>
      </c>
      <c r="B7" s="81"/>
      <c r="C7" s="11">
        <v>2131</v>
      </c>
      <c r="D7" s="17">
        <v>23622</v>
      </c>
      <c r="E7" s="18">
        <v>551</v>
      </c>
      <c r="F7" s="18">
        <v>1</v>
      </c>
      <c r="G7" s="18">
        <v>1</v>
      </c>
      <c r="H7" s="27">
        <f>C7/D7*100</f>
        <v>9.0212513758360853</v>
      </c>
      <c r="K7" s="32"/>
      <c r="L7" s="32"/>
    </row>
    <row r="8" spans="1:12" ht="15" customHeight="1" x14ac:dyDescent="0.25">
      <c r="A8" s="82" t="s">
        <v>33</v>
      </c>
      <c r="B8" s="83"/>
      <c r="C8" s="11">
        <v>0</v>
      </c>
      <c r="D8" s="17">
        <v>0</v>
      </c>
      <c r="E8" s="18">
        <v>0</v>
      </c>
      <c r="F8" s="18">
        <v>0</v>
      </c>
      <c r="G8" s="18">
        <v>0</v>
      </c>
      <c r="H8" s="28" t="s">
        <v>27</v>
      </c>
      <c r="K8" s="32"/>
      <c r="L8" s="32"/>
    </row>
    <row r="9" spans="1:12" ht="15" customHeight="1" x14ac:dyDescent="0.25">
      <c r="A9" s="80" t="s">
        <v>36</v>
      </c>
      <c r="B9" s="81"/>
      <c r="C9" s="11">
        <v>0</v>
      </c>
      <c r="D9" s="17">
        <v>0</v>
      </c>
      <c r="E9" s="18">
        <v>0</v>
      </c>
      <c r="F9" s="18">
        <v>0</v>
      </c>
      <c r="G9" s="18">
        <v>0</v>
      </c>
      <c r="H9" s="28" t="s">
        <v>27</v>
      </c>
      <c r="K9" s="32"/>
      <c r="L9" s="32"/>
    </row>
    <row r="10" spans="1:12" ht="15" customHeight="1" x14ac:dyDescent="0.25">
      <c r="A10" s="80" t="s">
        <v>28</v>
      </c>
      <c r="B10" s="81"/>
      <c r="C10" s="11">
        <v>12810401</v>
      </c>
      <c r="D10" s="17">
        <v>14191001</v>
      </c>
      <c r="E10" s="18">
        <v>14790801</v>
      </c>
      <c r="F10" s="18">
        <v>14856179</v>
      </c>
      <c r="G10" s="18">
        <v>15128028</v>
      </c>
      <c r="H10" s="27">
        <f>C10/D10*100</f>
        <v>90.271299396004551</v>
      </c>
      <c r="K10" s="32"/>
      <c r="L10" s="32"/>
    </row>
    <row r="11" spans="1:12" ht="15" customHeight="1" x14ac:dyDescent="0.25">
      <c r="A11" s="80" t="s">
        <v>15</v>
      </c>
      <c r="B11" s="81"/>
      <c r="C11" s="11">
        <v>0</v>
      </c>
      <c r="D11" s="17">
        <v>0</v>
      </c>
      <c r="E11" s="12">
        <v>0</v>
      </c>
      <c r="F11" s="12">
        <v>0</v>
      </c>
      <c r="G11" s="12">
        <v>0</v>
      </c>
      <c r="H11" s="28" t="s">
        <v>27</v>
      </c>
      <c r="K11" s="32"/>
      <c r="L11" s="32"/>
    </row>
    <row r="12" spans="1:12" ht="15" customHeight="1" x14ac:dyDescent="0.25">
      <c r="A12" s="80" t="s">
        <v>3</v>
      </c>
      <c r="B12" s="81"/>
      <c r="C12" s="11">
        <v>800</v>
      </c>
      <c r="D12" s="17">
        <v>60</v>
      </c>
      <c r="E12" s="18">
        <v>200</v>
      </c>
      <c r="F12" s="18">
        <v>200</v>
      </c>
      <c r="G12" s="18">
        <v>200</v>
      </c>
      <c r="H12" s="27">
        <f>C12/D12*100</f>
        <v>1333.3333333333335</v>
      </c>
      <c r="K12" s="33"/>
      <c r="L12" s="32"/>
    </row>
    <row r="13" spans="1:12" ht="15" customHeight="1" x14ac:dyDescent="0.25">
      <c r="A13" s="80" t="s">
        <v>37</v>
      </c>
      <c r="B13" s="81"/>
      <c r="C13" s="11">
        <v>1637767</v>
      </c>
      <c r="D13" s="17">
        <v>1664273</v>
      </c>
      <c r="E13" s="18">
        <v>2091008</v>
      </c>
      <c r="F13" s="18">
        <v>1815770</v>
      </c>
      <c r="G13" s="18">
        <v>2047757</v>
      </c>
      <c r="H13" s="27">
        <f>C13/D13*100</f>
        <v>98.407352639861372</v>
      </c>
      <c r="K13" s="32"/>
      <c r="L13" s="32"/>
    </row>
    <row r="14" spans="1:12" ht="15" customHeight="1" x14ac:dyDescent="0.25">
      <c r="A14" s="80" t="s">
        <v>38</v>
      </c>
      <c r="B14" s="81"/>
      <c r="C14" s="11">
        <v>1</v>
      </c>
      <c r="D14" s="17">
        <v>1</v>
      </c>
      <c r="E14" s="18">
        <v>1</v>
      </c>
      <c r="F14" s="18">
        <v>1</v>
      </c>
      <c r="G14" s="18">
        <v>1</v>
      </c>
      <c r="H14" s="27">
        <f>C14/D14*100</f>
        <v>100</v>
      </c>
      <c r="K14" s="32"/>
      <c r="L14" s="32"/>
    </row>
    <row r="15" spans="1:12" ht="15" customHeight="1" x14ac:dyDescent="0.25">
      <c r="A15" s="80" t="s">
        <v>24</v>
      </c>
      <c r="B15" s="81"/>
      <c r="C15" s="11">
        <v>27129</v>
      </c>
      <c r="D15" s="17">
        <v>26760</v>
      </c>
      <c r="E15" s="18">
        <v>27059</v>
      </c>
      <c r="F15" s="18">
        <v>21406</v>
      </c>
      <c r="G15" s="18">
        <v>20539</v>
      </c>
      <c r="H15" s="27">
        <f>C15/D15*100</f>
        <v>101.37892376681614</v>
      </c>
      <c r="K15" s="32"/>
      <c r="L15" s="32"/>
    </row>
    <row r="16" spans="1:12" ht="15" customHeight="1" x14ac:dyDescent="0.25">
      <c r="A16" s="80" t="s">
        <v>6</v>
      </c>
      <c r="B16" s="81"/>
      <c r="C16" s="12">
        <f>SUM(C4:C15)</f>
        <v>18026460</v>
      </c>
      <c r="D16" s="18">
        <f>SUM(D4:D15)</f>
        <v>19788798</v>
      </c>
      <c r="E16" s="18">
        <f>SUM(E4:E15)</f>
        <v>20494050</v>
      </c>
      <c r="F16" s="18">
        <f>SUM(F4:F15)</f>
        <v>20320484</v>
      </c>
      <c r="G16" s="18">
        <f>SUM(G4:G15)</f>
        <v>20716864</v>
      </c>
      <c r="H16" s="27">
        <f>C16/D16*100</f>
        <v>91.094264543000534</v>
      </c>
      <c r="K16" s="32"/>
      <c r="L16" s="32"/>
    </row>
    <row r="17" spans="1:14" ht="15" customHeight="1" x14ac:dyDescent="0.25">
      <c r="A17" s="4"/>
      <c r="B17" s="8"/>
      <c r="C17" s="13"/>
      <c r="D17" s="17"/>
      <c r="E17" s="21"/>
      <c r="F17" s="21"/>
      <c r="G17" s="21"/>
      <c r="H17" s="27"/>
      <c r="K17" s="32"/>
      <c r="L17" s="32"/>
    </row>
    <row r="18" spans="1:14" ht="15" customHeight="1" x14ac:dyDescent="0.25">
      <c r="A18" s="84" t="s">
        <v>35</v>
      </c>
      <c r="B18" s="85"/>
      <c r="C18" s="14"/>
      <c r="D18" s="19"/>
      <c r="E18" s="21"/>
      <c r="F18" s="21"/>
      <c r="G18" s="21"/>
      <c r="H18" s="27"/>
      <c r="J18" s="31"/>
      <c r="K18" s="34"/>
      <c r="L18" s="34"/>
      <c r="M18" s="35"/>
      <c r="N18" s="35"/>
    </row>
    <row r="19" spans="1:14" ht="15" customHeight="1" x14ac:dyDescent="0.25">
      <c r="A19" s="80" t="s">
        <v>12</v>
      </c>
      <c r="B19" s="81"/>
      <c r="C19" s="11">
        <v>238163</v>
      </c>
      <c r="D19" s="17">
        <v>249090</v>
      </c>
      <c r="E19" s="18">
        <v>191748</v>
      </c>
      <c r="F19" s="18">
        <v>215813</v>
      </c>
      <c r="G19" s="18">
        <v>222125</v>
      </c>
      <c r="H19" s="27">
        <f>C19/D19*100</f>
        <v>95.613232165080902</v>
      </c>
    </row>
    <row r="20" spans="1:14" ht="15" customHeight="1" x14ac:dyDescent="0.25">
      <c r="A20" s="80" t="s">
        <v>34</v>
      </c>
      <c r="B20" s="81"/>
      <c r="C20" s="11">
        <v>12533833</v>
      </c>
      <c r="D20" s="17">
        <v>13817283</v>
      </c>
      <c r="E20" s="18">
        <v>14413865</v>
      </c>
      <c r="F20" s="18">
        <v>14397392</v>
      </c>
      <c r="G20" s="18">
        <v>14795595</v>
      </c>
      <c r="H20" s="27">
        <f>C20/D20*100</f>
        <v>90.711270804831884</v>
      </c>
      <c r="J20" s="22"/>
    </row>
    <row r="21" spans="1:14" ht="15" customHeight="1" x14ac:dyDescent="0.25">
      <c r="A21" s="80" t="s">
        <v>52</v>
      </c>
      <c r="B21" s="81"/>
      <c r="C21" s="11">
        <v>4972896</v>
      </c>
      <c r="D21" s="17">
        <v>5432347</v>
      </c>
      <c r="E21" s="18">
        <v>5586664</v>
      </c>
      <c r="F21" s="18">
        <v>5411953</v>
      </c>
      <c r="G21" s="18">
        <v>5408188</v>
      </c>
      <c r="H21" s="27">
        <f>C21/D21*100</f>
        <v>91.542311269880216</v>
      </c>
      <c r="J21" s="22"/>
    </row>
    <row r="22" spans="1:14" ht="15" customHeight="1" x14ac:dyDescent="0.25">
      <c r="A22" s="80" t="s">
        <v>5</v>
      </c>
      <c r="B22" s="81"/>
      <c r="C22" s="11">
        <v>0</v>
      </c>
      <c r="D22" s="17">
        <v>0</v>
      </c>
      <c r="E22" s="18">
        <v>0</v>
      </c>
      <c r="F22" s="18">
        <v>0</v>
      </c>
      <c r="G22" s="18">
        <v>0</v>
      </c>
      <c r="H22" s="28" t="s">
        <v>27</v>
      </c>
      <c r="J22" s="22"/>
    </row>
    <row r="23" spans="1:14" ht="15" customHeight="1" x14ac:dyDescent="0.25">
      <c r="A23" s="80" t="s">
        <v>8</v>
      </c>
      <c r="B23" s="81"/>
      <c r="C23" s="11">
        <v>0</v>
      </c>
      <c r="D23" s="17">
        <v>0</v>
      </c>
      <c r="E23" s="18">
        <v>0</v>
      </c>
      <c r="F23" s="18">
        <v>0</v>
      </c>
      <c r="G23" s="18">
        <v>0</v>
      </c>
      <c r="H23" s="28" t="s">
        <v>27</v>
      </c>
    </row>
    <row r="24" spans="1:14" ht="15" customHeight="1" x14ac:dyDescent="0.25">
      <c r="A24" s="80" t="s">
        <v>41</v>
      </c>
      <c r="B24" s="81"/>
      <c r="C24" s="11">
        <v>0</v>
      </c>
      <c r="D24" s="17">
        <v>0</v>
      </c>
      <c r="E24" s="18">
        <v>0</v>
      </c>
      <c r="F24" s="18">
        <v>0</v>
      </c>
      <c r="G24" s="18">
        <v>0</v>
      </c>
      <c r="H24" s="28" t="s">
        <v>27</v>
      </c>
    </row>
    <row r="25" spans="1:14" ht="15" customHeight="1" x14ac:dyDescent="0.25">
      <c r="A25" s="80" t="s">
        <v>43</v>
      </c>
      <c r="B25" s="81"/>
      <c r="C25" s="11">
        <v>0</v>
      </c>
      <c r="D25" s="17">
        <v>0</v>
      </c>
      <c r="E25" s="18">
        <v>0</v>
      </c>
      <c r="F25" s="18">
        <v>0</v>
      </c>
      <c r="G25" s="18">
        <v>0</v>
      </c>
      <c r="H25" s="28" t="s">
        <v>27</v>
      </c>
    </row>
    <row r="26" spans="1:14" ht="15" customHeight="1" x14ac:dyDescent="0.25">
      <c r="A26" s="80" t="s">
        <v>7</v>
      </c>
      <c r="B26" s="81"/>
      <c r="C26" s="11">
        <v>0</v>
      </c>
      <c r="D26" s="17">
        <v>0</v>
      </c>
      <c r="E26" s="18">
        <v>2</v>
      </c>
      <c r="F26" s="18">
        <v>5</v>
      </c>
      <c r="G26" s="18">
        <v>5</v>
      </c>
      <c r="H26" s="28" t="s">
        <v>27</v>
      </c>
    </row>
    <row r="27" spans="1:14" ht="15" customHeight="1" x14ac:dyDescent="0.25">
      <c r="A27" s="80" t="s">
        <v>44</v>
      </c>
      <c r="B27" s="81"/>
      <c r="C27" s="11">
        <v>221108</v>
      </c>
      <c r="D27" s="17">
        <v>228308</v>
      </c>
      <c r="E27" s="18">
        <v>239620</v>
      </c>
      <c r="F27" s="18">
        <v>231761</v>
      </c>
      <c r="G27" s="18">
        <v>229351</v>
      </c>
      <c r="H27" s="27">
        <f t="shared" ref="H27:H32" si="0">C27/D27*100</f>
        <v>96.846365436165186</v>
      </c>
    </row>
    <row r="28" spans="1:14" ht="15" customHeight="1" x14ac:dyDescent="0.25">
      <c r="A28" s="80" t="s">
        <v>22</v>
      </c>
      <c r="B28" s="81"/>
      <c r="C28" s="11">
        <v>800</v>
      </c>
      <c r="D28" s="17">
        <v>60</v>
      </c>
      <c r="E28" s="18">
        <v>200</v>
      </c>
      <c r="F28" s="18">
        <v>200</v>
      </c>
      <c r="G28" s="18">
        <v>200</v>
      </c>
      <c r="H28" s="27">
        <f t="shared" si="0"/>
        <v>1333.3333333333335</v>
      </c>
    </row>
    <row r="29" spans="1:14" ht="15" customHeight="1" x14ac:dyDescent="0.25">
      <c r="A29" s="80" t="s">
        <v>45</v>
      </c>
      <c r="B29" s="81"/>
      <c r="C29" s="11">
        <v>680</v>
      </c>
      <c r="D29" s="17">
        <v>600</v>
      </c>
      <c r="E29" s="18">
        <v>600</v>
      </c>
      <c r="F29" s="18">
        <v>600</v>
      </c>
      <c r="G29" s="18">
        <v>600</v>
      </c>
      <c r="H29" s="27">
        <f t="shared" si="0"/>
        <v>113.33333333333333</v>
      </c>
    </row>
    <row r="30" spans="1:14" ht="15" customHeight="1" x14ac:dyDescent="0.25">
      <c r="A30" s="80" t="s">
        <v>31</v>
      </c>
      <c r="B30" s="81"/>
      <c r="C30" s="11">
        <v>8980</v>
      </c>
      <c r="D30" s="17">
        <v>11110</v>
      </c>
      <c r="E30" s="18">
        <v>11351</v>
      </c>
      <c r="F30" s="18">
        <v>12760</v>
      </c>
      <c r="G30" s="18">
        <v>10800</v>
      </c>
      <c r="H30" s="27">
        <f t="shared" si="0"/>
        <v>80.828082808280826</v>
      </c>
    </row>
    <row r="31" spans="1:14" ht="15" customHeight="1" x14ac:dyDescent="0.25">
      <c r="A31" s="80" t="s">
        <v>14</v>
      </c>
      <c r="B31" s="81"/>
      <c r="C31" s="11">
        <v>50000</v>
      </c>
      <c r="D31" s="17">
        <v>50000</v>
      </c>
      <c r="E31" s="18">
        <v>50000</v>
      </c>
      <c r="F31" s="18">
        <v>50000</v>
      </c>
      <c r="G31" s="18">
        <v>50000</v>
      </c>
      <c r="H31" s="27">
        <f t="shared" si="0"/>
        <v>100</v>
      </c>
    </row>
    <row r="32" spans="1:14" ht="15" customHeight="1" x14ac:dyDescent="0.25">
      <c r="A32" s="86" t="s">
        <v>19</v>
      </c>
      <c r="B32" s="87"/>
      <c r="C32" s="15">
        <f>SUM(C19:C31)</f>
        <v>18026460</v>
      </c>
      <c r="D32" s="15">
        <f>SUM(D19:D31)</f>
        <v>19788798</v>
      </c>
      <c r="E32" s="15">
        <f>SUM(E19:E31)</f>
        <v>20494050</v>
      </c>
      <c r="F32" s="15">
        <f>SUM(F19:F31)</f>
        <v>20320484</v>
      </c>
      <c r="G32" s="15">
        <f>SUM(G19:G31)</f>
        <v>20716864</v>
      </c>
      <c r="H32" s="29">
        <f t="shared" si="0"/>
        <v>91.094264543000534</v>
      </c>
    </row>
    <row r="33" spans="1:8" ht="15" customHeight="1" x14ac:dyDescent="0.25">
      <c r="A33" s="88" t="s">
        <v>21</v>
      </c>
      <c r="B33" s="88"/>
      <c r="C33" s="88"/>
      <c r="D33" s="88"/>
      <c r="E33" s="88"/>
      <c r="F33" s="88"/>
      <c r="G33" s="88"/>
      <c r="H33" s="88"/>
    </row>
    <row r="34" spans="1:8" ht="15" customHeight="1" x14ac:dyDescent="0.25"/>
    <row r="35" spans="1:8" ht="15" customHeight="1" x14ac:dyDescent="0.25"/>
    <row r="36" spans="1:8" ht="15" customHeight="1" x14ac:dyDescent="0.25">
      <c r="A36" s="6"/>
      <c r="F36" s="24"/>
      <c r="G36" s="24"/>
      <c r="H36" s="30"/>
    </row>
    <row r="37" spans="1:8" ht="15" customHeight="1" x14ac:dyDescent="0.25">
      <c r="F37" s="6"/>
      <c r="G37" s="6"/>
      <c r="H37" s="6"/>
    </row>
    <row r="38" spans="1:8" ht="15" customHeight="1" x14ac:dyDescent="0.25"/>
    <row r="39" spans="1:8" ht="15" customHeight="1" x14ac:dyDescent="0.25"/>
    <row r="40" spans="1:8" ht="15" customHeight="1" x14ac:dyDescent="0.25"/>
    <row r="41" spans="1:8" ht="15" customHeight="1" x14ac:dyDescent="0.25"/>
    <row r="42" spans="1:8" ht="15" customHeight="1" x14ac:dyDescent="0.25"/>
    <row r="43" spans="1:8" ht="15" customHeight="1" x14ac:dyDescent="0.25"/>
    <row r="44" spans="1:8" ht="15" customHeight="1" x14ac:dyDescent="0.25"/>
    <row r="45" spans="1:8" ht="15" customHeight="1" x14ac:dyDescent="0.25"/>
    <row r="46" spans="1:8" ht="15" customHeight="1" x14ac:dyDescent="0.25"/>
    <row r="47" spans="1:8" ht="15" customHeight="1" x14ac:dyDescent="0.25"/>
  </sheetData>
  <mergeCells count="31">
    <mergeCell ref="A33:H33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2:B2"/>
    <mergeCell ref="A3:B3"/>
    <mergeCell ref="A4:B4"/>
    <mergeCell ref="A5:B5"/>
    <mergeCell ref="A6:B6"/>
  </mergeCells>
  <phoneticPr fontId="20"/>
  <pageMargins left="0.86614173228346458" right="0.70866141732283472" top="0.59055118110236227" bottom="0.15748031496062992" header="0.51181102362204722" footer="0.23622047244094491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5"/>
  <sheetViews>
    <sheetView view="pageBreakPreview" zoomScale="62" zoomScaleNormal="75" zoomScaleSheetLayoutView="62"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9" defaultRowHeight="15.75" x14ac:dyDescent="0.15"/>
  <cols>
    <col min="1" max="1" width="1.125" style="36" customWidth="1"/>
    <col min="2" max="2" width="18.875" style="37" customWidth="1"/>
    <col min="3" max="3" width="1.125" style="36" customWidth="1"/>
    <col min="4" max="23" width="15.625" style="36" customWidth="1"/>
    <col min="24" max="24" width="5.5" style="36" customWidth="1"/>
    <col min="25" max="25" width="10" style="36" customWidth="1"/>
    <col min="26" max="26" width="5.625" style="36" customWidth="1"/>
    <col min="27" max="27" width="9.625" style="36" customWidth="1"/>
    <col min="28" max="28" width="5.5" style="36" customWidth="1"/>
    <col min="29" max="29" width="9.875" style="36" customWidth="1"/>
    <col min="30" max="30" width="5.5" style="36" customWidth="1"/>
    <col min="31" max="31" width="11.375" style="36" customWidth="1"/>
    <col min="32" max="32" width="6.875" style="36" customWidth="1"/>
    <col min="33" max="33" width="10.125" style="36" customWidth="1"/>
    <col min="34" max="34" width="7.625" style="36" customWidth="1"/>
    <col min="35" max="16384" width="9" style="36"/>
  </cols>
  <sheetData>
    <row r="1" spans="1:23" ht="31.5" customHeight="1" x14ac:dyDescent="0.25">
      <c r="A1" s="38" t="s">
        <v>40</v>
      </c>
      <c r="B1" s="43"/>
      <c r="C1" s="48"/>
      <c r="D1" s="5"/>
      <c r="E1" s="5"/>
      <c r="F1" s="89"/>
      <c r="G1" s="89"/>
      <c r="H1" s="90" t="s">
        <v>59</v>
      </c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</row>
    <row r="2" spans="1:23" ht="23.25" customHeight="1" x14ac:dyDescent="0.15">
      <c r="A2" s="39"/>
      <c r="B2" s="94" t="s">
        <v>25</v>
      </c>
      <c r="C2" s="49"/>
      <c r="D2" s="91" t="s">
        <v>4</v>
      </c>
      <c r="E2" s="92"/>
      <c r="F2" s="91" t="s">
        <v>46</v>
      </c>
      <c r="G2" s="92"/>
      <c r="H2" s="91" t="s">
        <v>51</v>
      </c>
      <c r="I2" s="92"/>
      <c r="J2" s="91" t="s">
        <v>53</v>
      </c>
      <c r="K2" s="92"/>
      <c r="L2" s="93" t="s">
        <v>55</v>
      </c>
      <c r="M2" s="93"/>
      <c r="N2" s="93" t="s">
        <v>54</v>
      </c>
      <c r="O2" s="93"/>
      <c r="P2" s="93" t="s">
        <v>39</v>
      </c>
      <c r="Q2" s="93"/>
      <c r="R2" s="93" t="s">
        <v>47</v>
      </c>
      <c r="S2" s="93"/>
      <c r="T2" s="93" t="s">
        <v>56</v>
      </c>
      <c r="U2" s="93"/>
      <c r="V2" s="93" t="s">
        <v>58</v>
      </c>
      <c r="W2" s="93"/>
    </row>
    <row r="3" spans="1:23" ht="23.25" customHeight="1" x14ac:dyDescent="0.15">
      <c r="A3" s="40"/>
      <c r="B3" s="95"/>
      <c r="C3" s="50"/>
      <c r="D3" s="53" t="s">
        <v>30</v>
      </c>
      <c r="E3" s="53" t="s">
        <v>13</v>
      </c>
      <c r="F3" s="53" t="s">
        <v>30</v>
      </c>
      <c r="G3" s="53" t="s">
        <v>13</v>
      </c>
      <c r="H3" s="53" t="s">
        <v>30</v>
      </c>
      <c r="I3" s="53" t="s">
        <v>13</v>
      </c>
      <c r="J3" s="53" t="s">
        <v>30</v>
      </c>
      <c r="K3" s="53" t="s">
        <v>13</v>
      </c>
      <c r="L3" s="53" t="s">
        <v>30</v>
      </c>
      <c r="M3" s="53" t="s">
        <v>13</v>
      </c>
      <c r="N3" s="53" t="s">
        <v>30</v>
      </c>
      <c r="O3" s="53" t="s">
        <v>13</v>
      </c>
      <c r="P3" s="65" t="s">
        <v>30</v>
      </c>
      <c r="Q3" s="65" t="s">
        <v>13</v>
      </c>
      <c r="R3" s="65" t="s">
        <v>30</v>
      </c>
      <c r="S3" s="65" t="s">
        <v>13</v>
      </c>
      <c r="T3" s="65" t="s">
        <v>30</v>
      </c>
      <c r="U3" s="65" t="s">
        <v>13</v>
      </c>
      <c r="V3" s="65" t="s">
        <v>30</v>
      </c>
      <c r="W3" s="65" t="s">
        <v>13</v>
      </c>
    </row>
    <row r="4" spans="1:23" ht="22.5" customHeight="1" x14ac:dyDescent="0.15">
      <c r="A4" s="41"/>
      <c r="B4" s="45"/>
      <c r="C4" s="51"/>
      <c r="D4" s="54" t="s">
        <v>0</v>
      </c>
      <c r="E4" s="60"/>
      <c r="F4" s="54" t="s">
        <v>0</v>
      </c>
      <c r="G4" s="60"/>
      <c r="H4" s="54" t="s">
        <v>0</v>
      </c>
      <c r="I4" s="60"/>
      <c r="J4" s="63" t="s">
        <v>0</v>
      </c>
      <c r="K4" s="5"/>
      <c r="L4" s="54" t="s">
        <v>0</v>
      </c>
      <c r="M4" s="60"/>
      <c r="N4" s="54" t="s">
        <v>0</v>
      </c>
      <c r="O4" s="5"/>
      <c r="P4" s="54" t="s">
        <v>0</v>
      </c>
      <c r="Q4" s="60"/>
      <c r="R4" s="54" t="s">
        <v>0</v>
      </c>
      <c r="S4" s="60"/>
      <c r="T4" s="54" t="s">
        <v>0</v>
      </c>
      <c r="U4" s="54"/>
      <c r="V4" s="54" t="s">
        <v>0</v>
      </c>
      <c r="W4" s="72"/>
    </row>
    <row r="5" spans="1:23" ht="24" customHeight="1" x14ac:dyDescent="0.15">
      <c r="A5" s="41"/>
      <c r="B5" s="46" t="s">
        <v>29</v>
      </c>
      <c r="C5" s="48"/>
      <c r="D5" s="55">
        <v>4120329</v>
      </c>
      <c r="E5" s="55">
        <f>D5/$V5*100</f>
        <v>109.41850830930035</v>
      </c>
      <c r="F5" s="55">
        <v>4047787</v>
      </c>
      <c r="G5" s="55">
        <f>F5/$V5*100</f>
        <v>107.4920996584928</v>
      </c>
      <c r="H5" s="55">
        <v>3920411</v>
      </c>
      <c r="I5" s="55">
        <f>H5/$V5*100</f>
        <v>104.10953192800199</v>
      </c>
      <c r="J5" s="55">
        <v>3878654</v>
      </c>
      <c r="K5" s="55">
        <f>J5/$V5*100</f>
        <v>103.00064264962849</v>
      </c>
      <c r="L5" s="55">
        <v>4017040</v>
      </c>
      <c r="M5" s="55">
        <f>L5/$V5*100</f>
        <v>106.67558940531011</v>
      </c>
      <c r="N5" s="55">
        <v>3905699</v>
      </c>
      <c r="O5" s="55">
        <f>N5/$V5*100</f>
        <v>103.71884344311488</v>
      </c>
      <c r="P5" s="55">
        <v>3729693</v>
      </c>
      <c r="Q5" s="55">
        <f>P5/$V5*100</f>
        <v>99.044868628606935</v>
      </c>
      <c r="R5" s="55">
        <v>3631677</v>
      </c>
      <c r="S5" s="55">
        <f>R5/$V5*100</f>
        <v>96.441978298624946</v>
      </c>
      <c r="T5" s="55">
        <v>3356532</v>
      </c>
      <c r="U5" s="66">
        <f>T5/$V5*100</f>
        <v>89.135291024680924</v>
      </c>
      <c r="V5" s="69">
        <v>3765660</v>
      </c>
      <c r="W5" s="73">
        <v>100</v>
      </c>
    </row>
    <row r="6" spans="1:23" ht="24" customHeight="1" x14ac:dyDescent="0.15">
      <c r="A6" s="41"/>
      <c r="B6" s="46" t="s">
        <v>1</v>
      </c>
      <c r="C6" s="48"/>
      <c r="D6" s="48">
        <v>0</v>
      </c>
      <c r="E6" s="61" t="s">
        <v>27</v>
      </c>
      <c r="F6" s="48">
        <v>0</v>
      </c>
      <c r="G6" s="61" t="s">
        <v>27</v>
      </c>
      <c r="H6" s="48">
        <v>0</v>
      </c>
      <c r="I6" s="61" t="s">
        <v>27</v>
      </c>
      <c r="J6" s="48">
        <v>0</v>
      </c>
      <c r="K6" s="61" t="s">
        <v>27</v>
      </c>
      <c r="L6" s="48">
        <v>0</v>
      </c>
      <c r="M6" s="61" t="s">
        <v>27</v>
      </c>
      <c r="N6" s="48">
        <v>0</v>
      </c>
      <c r="O6" s="61" t="s">
        <v>27</v>
      </c>
      <c r="P6" s="48">
        <v>0</v>
      </c>
      <c r="Q6" s="61" t="s">
        <v>27</v>
      </c>
      <c r="R6" s="48">
        <v>0</v>
      </c>
      <c r="S6" s="61" t="s">
        <v>27</v>
      </c>
      <c r="T6" s="48">
        <v>0</v>
      </c>
      <c r="U6" s="61" t="s">
        <v>27</v>
      </c>
      <c r="V6" s="70">
        <v>0</v>
      </c>
      <c r="W6" s="74" t="s">
        <v>27</v>
      </c>
    </row>
    <row r="7" spans="1:23" ht="24" customHeight="1" x14ac:dyDescent="0.15">
      <c r="A7" s="41"/>
      <c r="B7" s="46" t="s">
        <v>18</v>
      </c>
      <c r="C7" s="48"/>
      <c r="D7" s="55">
        <v>2266</v>
      </c>
      <c r="E7" s="55">
        <f>D7/$V7*100</f>
        <v>146.00515463917526</v>
      </c>
      <c r="F7" s="55">
        <v>2285</v>
      </c>
      <c r="G7" s="55">
        <f>F7/$V7*100</f>
        <v>147.22938144329899</v>
      </c>
      <c r="H7" s="55">
        <v>2163</v>
      </c>
      <c r="I7" s="55">
        <f>H7/$V7*100</f>
        <v>139.36855670103091</v>
      </c>
      <c r="J7" s="55">
        <v>1850</v>
      </c>
      <c r="K7" s="55">
        <f>J7/$V7*100</f>
        <v>119.20103092783505</v>
      </c>
      <c r="L7" s="55">
        <v>1890</v>
      </c>
      <c r="M7" s="55">
        <f>L7/$V7*100</f>
        <v>121.77835051546391</v>
      </c>
      <c r="N7" s="55">
        <v>1763</v>
      </c>
      <c r="O7" s="55">
        <f>N7/$V7*100</f>
        <v>113.59536082474226</v>
      </c>
      <c r="P7" s="55">
        <v>1674</v>
      </c>
      <c r="Q7" s="55">
        <f>P7/$V7*100</f>
        <v>107.86082474226804</v>
      </c>
      <c r="R7" s="55">
        <v>1623</v>
      </c>
      <c r="S7" s="55">
        <f>R7/$V7*100</f>
        <v>104.57474226804125</v>
      </c>
      <c r="T7" s="55">
        <v>1593</v>
      </c>
      <c r="U7" s="66">
        <f>T7/$V7*100</f>
        <v>102.64175257731958</v>
      </c>
      <c r="V7" s="69">
        <v>1552</v>
      </c>
      <c r="W7" s="73">
        <v>100</v>
      </c>
    </row>
    <row r="8" spans="1:23" ht="24" customHeight="1" x14ac:dyDescent="0.15">
      <c r="A8" s="41"/>
      <c r="B8" s="46" t="s">
        <v>32</v>
      </c>
      <c r="C8" s="48"/>
      <c r="D8" s="55">
        <v>4885931</v>
      </c>
      <c r="E8" s="55">
        <f>D8/$V8*100</f>
        <v>23422.488015340365</v>
      </c>
      <c r="F8" s="55">
        <v>5130868</v>
      </c>
      <c r="G8" s="55">
        <f>F8/$V8*100</f>
        <v>24596.682646212848</v>
      </c>
      <c r="H8" s="55">
        <v>4964217</v>
      </c>
      <c r="I8" s="55">
        <f>H8/$V8*100</f>
        <v>23797.780441035473</v>
      </c>
      <c r="J8" s="55">
        <v>5</v>
      </c>
      <c r="K8" s="55">
        <f>J8/$V8*100</f>
        <v>2.3969319271332692E-2</v>
      </c>
      <c r="L8" s="55">
        <v>1078</v>
      </c>
      <c r="M8" s="55">
        <f>L8/$V8*100</f>
        <v>5.1677852348993287</v>
      </c>
      <c r="N8" s="55">
        <v>83555</v>
      </c>
      <c r="O8" s="55">
        <f>N8/$V8*100</f>
        <v>400.55129434324061</v>
      </c>
      <c r="P8" s="55">
        <v>39460</v>
      </c>
      <c r="Q8" s="55">
        <f>P8/$V8*100</f>
        <v>189.16586768935761</v>
      </c>
      <c r="R8" s="55">
        <v>99</v>
      </c>
      <c r="S8" s="55">
        <f>R8/$V8*100</f>
        <v>0.47459252157238735</v>
      </c>
      <c r="T8" s="55">
        <v>730</v>
      </c>
      <c r="U8" s="66">
        <f>T8/$V8*100</f>
        <v>3.4995206136145733</v>
      </c>
      <c r="V8" s="69">
        <v>20860</v>
      </c>
      <c r="W8" s="73">
        <v>100</v>
      </c>
    </row>
    <row r="9" spans="1:23" ht="24" customHeight="1" x14ac:dyDescent="0.15">
      <c r="A9" s="41"/>
      <c r="B9" s="46" t="s">
        <v>28</v>
      </c>
      <c r="C9" s="48"/>
      <c r="D9" s="55">
        <v>975173</v>
      </c>
      <c r="E9" s="55">
        <f>D9/$V9*100</f>
        <v>7.6941181445931468</v>
      </c>
      <c r="F9" s="55">
        <v>1049835</v>
      </c>
      <c r="G9" s="55">
        <f>F9/$V9*100</f>
        <v>8.2832015676489661</v>
      </c>
      <c r="H9" s="55">
        <v>1029685</v>
      </c>
      <c r="I9" s="55">
        <f>H9/$V9*100</f>
        <v>8.1242180020523485</v>
      </c>
      <c r="J9" s="55">
        <v>13807195</v>
      </c>
      <c r="K9" s="55">
        <f>J9/$V9*100</f>
        <v>108.93881349815445</v>
      </c>
      <c r="L9" s="55">
        <v>14154083</v>
      </c>
      <c r="M9" s="55">
        <f>L9/$V9*100</f>
        <v>111.67576094741895</v>
      </c>
      <c r="N9" s="55">
        <v>13206444</v>
      </c>
      <c r="O9" s="55">
        <f>N9/$V9*100</f>
        <v>104.19888615246042</v>
      </c>
      <c r="P9" s="55">
        <v>13944874</v>
      </c>
      <c r="Q9" s="55">
        <f>P9/$V9*100</f>
        <v>110.02510125635678</v>
      </c>
      <c r="R9" s="55">
        <v>14024608</v>
      </c>
      <c r="S9" s="55">
        <f>R9/$V9*100</f>
        <v>110.65420277592406</v>
      </c>
      <c r="T9" s="55">
        <v>13615596</v>
      </c>
      <c r="U9" s="66">
        <f>T9/$V9*100</f>
        <v>107.42709676442013</v>
      </c>
      <c r="V9" s="69">
        <v>12674266</v>
      </c>
      <c r="W9" s="73">
        <v>100</v>
      </c>
    </row>
    <row r="10" spans="1:23" ht="24" customHeight="1" x14ac:dyDescent="0.15">
      <c r="A10" s="41"/>
      <c r="B10" s="46" t="s">
        <v>15</v>
      </c>
      <c r="C10" s="48"/>
      <c r="D10" s="56">
        <v>5070114</v>
      </c>
      <c r="E10" s="62" t="s">
        <v>27</v>
      </c>
      <c r="F10" s="56">
        <v>5284017</v>
      </c>
      <c r="G10" s="62" t="s">
        <v>27</v>
      </c>
      <c r="H10" s="56">
        <v>4950845</v>
      </c>
      <c r="I10" s="62" t="s">
        <v>27</v>
      </c>
      <c r="J10" s="56">
        <v>0</v>
      </c>
      <c r="K10" s="62" t="s">
        <v>27</v>
      </c>
      <c r="L10" s="56">
        <v>0</v>
      </c>
      <c r="M10" s="62" t="s">
        <v>27</v>
      </c>
      <c r="N10" s="56">
        <v>0</v>
      </c>
      <c r="O10" s="62" t="s">
        <v>27</v>
      </c>
      <c r="P10" s="56">
        <v>0</v>
      </c>
      <c r="Q10" s="62" t="s">
        <v>27</v>
      </c>
      <c r="R10" s="56">
        <v>0</v>
      </c>
      <c r="S10" s="66" t="s">
        <v>27</v>
      </c>
      <c r="T10" s="55">
        <v>0</v>
      </c>
      <c r="U10" s="66" t="s">
        <v>27</v>
      </c>
      <c r="V10" s="69">
        <v>0</v>
      </c>
      <c r="W10" s="75" t="s">
        <v>27</v>
      </c>
    </row>
    <row r="11" spans="1:23" ht="24" customHeight="1" x14ac:dyDescent="0.15">
      <c r="A11" s="41"/>
      <c r="B11" s="46" t="s">
        <v>24</v>
      </c>
      <c r="C11" s="48"/>
      <c r="D11" s="56">
        <v>35261</v>
      </c>
      <c r="E11" s="56">
        <f>D11/$V11*100</f>
        <v>75.122502023946481</v>
      </c>
      <c r="F11" s="56">
        <v>23768</v>
      </c>
      <c r="G11" s="56">
        <f>F11/$V11*100</f>
        <v>50.637010524521706</v>
      </c>
      <c r="H11" s="56">
        <v>36008</v>
      </c>
      <c r="I11" s="56">
        <f>H11/$V11*100</f>
        <v>76.713963100259917</v>
      </c>
      <c r="J11" s="56">
        <v>47417</v>
      </c>
      <c r="K11" s="56">
        <f>J11/$V11*100</f>
        <v>101.02049512122375</v>
      </c>
      <c r="L11" s="56">
        <v>28543</v>
      </c>
      <c r="M11" s="56">
        <f>L11/$V11*100</f>
        <v>60.81000468703396</v>
      </c>
      <c r="N11" s="56">
        <v>91453</v>
      </c>
      <c r="O11" s="56">
        <f>N11/$V11*100</f>
        <v>194.8378712343943</v>
      </c>
      <c r="P11" s="56">
        <v>53045</v>
      </c>
      <c r="Q11" s="56">
        <f>P11/$V11*100</f>
        <v>113.01078017810728</v>
      </c>
      <c r="R11" s="56">
        <v>41577</v>
      </c>
      <c r="S11" s="55">
        <f>R11/$V11*100</f>
        <v>88.578550428224474</v>
      </c>
      <c r="T11" s="55">
        <v>48075</v>
      </c>
      <c r="U11" s="66">
        <f>T11/$V11*100</f>
        <v>102.42234436916785</v>
      </c>
      <c r="V11" s="69">
        <v>46938</v>
      </c>
      <c r="W11" s="73">
        <v>100</v>
      </c>
    </row>
    <row r="12" spans="1:23" ht="24" customHeight="1" x14ac:dyDescent="0.15">
      <c r="A12" s="41"/>
      <c r="B12" s="46" t="s">
        <v>37</v>
      </c>
      <c r="C12" s="48"/>
      <c r="D12" s="56">
        <v>2020350</v>
      </c>
      <c r="E12" s="56">
        <f>D12/$V12*100</f>
        <v>124.13603690011053</v>
      </c>
      <c r="F12" s="56">
        <v>1629986</v>
      </c>
      <c r="G12" s="56">
        <f>F12/$V12*100</f>
        <v>100.15096505192842</v>
      </c>
      <c r="H12" s="56">
        <v>1599765</v>
      </c>
      <c r="I12" s="56">
        <f>H12/$V12*100</f>
        <v>98.294101057492682</v>
      </c>
      <c r="J12" s="56">
        <v>1663538</v>
      </c>
      <c r="K12" s="56">
        <f>J12/$V12*100</f>
        <v>102.21249513833548</v>
      </c>
      <c r="L12" s="56">
        <v>1580059</v>
      </c>
      <c r="M12" s="56">
        <f>L12/$V12*100</f>
        <v>97.083308500186476</v>
      </c>
      <c r="N12" s="56">
        <v>1506664</v>
      </c>
      <c r="O12" s="56">
        <f>N12/$V12*100</f>
        <v>92.573711436171024</v>
      </c>
      <c r="P12" s="56">
        <v>1559792</v>
      </c>
      <c r="Q12" s="56">
        <f>P12/$V12*100</f>
        <v>95.838046510999192</v>
      </c>
      <c r="R12" s="56">
        <v>1676198</v>
      </c>
      <c r="S12" s="55">
        <f>R12/$V12*100</f>
        <v>102.99036146206919</v>
      </c>
      <c r="T12" s="55">
        <v>2179714</v>
      </c>
      <c r="U12" s="66">
        <f>T12/$V12*100</f>
        <v>133.92781326784348</v>
      </c>
      <c r="V12" s="69">
        <v>1627529</v>
      </c>
      <c r="W12" s="73">
        <v>100</v>
      </c>
    </row>
    <row r="13" spans="1:23" ht="24" customHeight="1" x14ac:dyDescent="0.15">
      <c r="A13" s="41"/>
      <c r="B13" s="46" t="s">
        <v>38</v>
      </c>
      <c r="C13" s="48"/>
      <c r="D13" s="56">
        <v>388743</v>
      </c>
      <c r="E13" s="56">
        <f>D13/$V13*100</f>
        <v>1028.4478425355169</v>
      </c>
      <c r="F13" s="56">
        <v>28434</v>
      </c>
      <c r="G13" s="56">
        <f>F13/$V13*100</f>
        <v>75.224212280748176</v>
      </c>
      <c r="H13" s="56">
        <v>17989</v>
      </c>
      <c r="I13" s="56">
        <f>H13/$V13*100</f>
        <v>47.591206116563924</v>
      </c>
      <c r="J13" s="56">
        <v>54990</v>
      </c>
      <c r="K13" s="56">
        <f>J13/$V13*100</f>
        <v>145.48003915447498</v>
      </c>
      <c r="L13" s="56">
        <v>79699</v>
      </c>
      <c r="M13" s="56">
        <f>L13/$V13*100</f>
        <v>210.84949337284056</v>
      </c>
      <c r="N13" s="56">
        <v>316075</v>
      </c>
      <c r="O13" s="56">
        <f>N13/$V13*100</f>
        <v>836.19937035371311</v>
      </c>
      <c r="P13" s="56">
        <v>279724</v>
      </c>
      <c r="Q13" s="56">
        <f>P13/$V13*100</f>
        <v>740.03015952802991</v>
      </c>
      <c r="R13" s="56">
        <v>44176</v>
      </c>
      <c r="S13" s="55">
        <f>R13/$V13*100</f>
        <v>116.87081668827217</v>
      </c>
      <c r="T13" s="55">
        <v>54268</v>
      </c>
      <c r="U13" s="66">
        <f>T13/$V13*100</f>
        <v>143.56993571258499</v>
      </c>
      <c r="V13" s="69">
        <v>37799</v>
      </c>
      <c r="W13" s="73">
        <v>100</v>
      </c>
    </row>
    <row r="14" spans="1:23" ht="24" customHeight="1" x14ac:dyDescent="0.15">
      <c r="A14" s="41"/>
      <c r="B14" s="46" t="s">
        <v>33</v>
      </c>
      <c r="C14" s="48"/>
      <c r="D14" s="56">
        <v>730769</v>
      </c>
      <c r="E14" s="62" t="s">
        <v>27</v>
      </c>
      <c r="F14" s="56">
        <v>599058</v>
      </c>
      <c r="G14" s="62" t="s">
        <v>27</v>
      </c>
      <c r="H14" s="56">
        <v>263098</v>
      </c>
      <c r="I14" s="62" t="s">
        <v>27</v>
      </c>
      <c r="J14" s="56">
        <v>0</v>
      </c>
      <c r="K14" s="62" t="s">
        <v>27</v>
      </c>
      <c r="L14" s="56">
        <v>0</v>
      </c>
      <c r="M14" s="62" t="s">
        <v>27</v>
      </c>
      <c r="N14" s="56">
        <v>0</v>
      </c>
      <c r="O14" s="62" t="s">
        <v>27</v>
      </c>
      <c r="P14" s="56">
        <v>0</v>
      </c>
      <c r="Q14" s="62" t="s">
        <v>27</v>
      </c>
      <c r="R14" s="56">
        <v>0</v>
      </c>
      <c r="S14" s="66" t="s">
        <v>27</v>
      </c>
      <c r="T14" s="55">
        <v>0</v>
      </c>
      <c r="U14" s="66" t="s">
        <v>27</v>
      </c>
      <c r="V14" s="69">
        <v>0</v>
      </c>
      <c r="W14" s="75" t="s">
        <v>27</v>
      </c>
    </row>
    <row r="15" spans="1:23" ht="24" customHeight="1" x14ac:dyDescent="0.15">
      <c r="A15" s="41"/>
      <c r="B15" s="46" t="s">
        <v>3</v>
      </c>
      <c r="C15" s="48"/>
      <c r="D15" s="56">
        <v>3399</v>
      </c>
      <c r="E15" s="56">
        <f>D15/$V15*100</f>
        <v>1942.2857142857144</v>
      </c>
      <c r="F15" s="56">
        <v>3314</v>
      </c>
      <c r="G15" s="56">
        <f>F15/$V15*100</f>
        <v>1893.7142857142856</v>
      </c>
      <c r="H15" s="56">
        <v>2000</v>
      </c>
      <c r="I15" s="56">
        <f>H15/$V15*100</f>
        <v>1142.8571428571429</v>
      </c>
      <c r="J15" s="56">
        <v>20</v>
      </c>
      <c r="K15" s="56">
        <f>J15/$V15*100</f>
        <v>11.428571428571429</v>
      </c>
      <c r="L15" s="56">
        <v>18</v>
      </c>
      <c r="M15" s="56">
        <f>L15/$V15*100</f>
        <v>10.285714285714285</v>
      </c>
      <c r="N15" s="56">
        <v>18</v>
      </c>
      <c r="O15" s="56">
        <f>N15/$V15*100</f>
        <v>10.285714285714285</v>
      </c>
      <c r="P15" s="56">
        <v>13</v>
      </c>
      <c r="Q15" s="56">
        <f>P15/$V15*100</f>
        <v>7.4285714285714288</v>
      </c>
      <c r="R15" s="56">
        <v>20</v>
      </c>
      <c r="S15" s="55">
        <f>R15/$V15*100</f>
        <v>11.428571428571429</v>
      </c>
      <c r="T15" s="55">
        <v>17</v>
      </c>
      <c r="U15" s="66">
        <f>T15/$V15*100</f>
        <v>9.7142857142857135</v>
      </c>
      <c r="V15" s="69">
        <v>175</v>
      </c>
      <c r="W15" s="73">
        <v>100</v>
      </c>
    </row>
    <row r="16" spans="1:23" ht="24" customHeight="1" x14ac:dyDescent="0.15">
      <c r="A16" s="41"/>
      <c r="B16" s="46" t="s">
        <v>9</v>
      </c>
      <c r="C16" s="48"/>
      <c r="D16" s="56">
        <v>5072014</v>
      </c>
      <c r="E16" s="62" t="s">
        <v>27</v>
      </c>
      <c r="F16" s="56">
        <v>4966552</v>
      </c>
      <c r="G16" s="62" t="s">
        <v>27</v>
      </c>
      <c r="H16" s="56">
        <v>5634082</v>
      </c>
      <c r="I16" s="62" t="s">
        <v>27</v>
      </c>
      <c r="J16" s="56">
        <v>0</v>
      </c>
      <c r="K16" s="62" t="s">
        <v>27</v>
      </c>
      <c r="L16" s="56">
        <v>0</v>
      </c>
      <c r="M16" s="62" t="s">
        <v>27</v>
      </c>
      <c r="N16" s="56">
        <v>0</v>
      </c>
      <c r="O16" s="62" t="s">
        <v>27</v>
      </c>
      <c r="P16" s="56">
        <v>0</v>
      </c>
      <c r="Q16" s="62" t="s">
        <v>27</v>
      </c>
      <c r="R16" s="56">
        <v>0</v>
      </c>
      <c r="S16" s="66" t="s">
        <v>27</v>
      </c>
      <c r="T16" s="55">
        <v>0</v>
      </c>
      <c r="U16" s="66" t="s">
        <v>27</v>
      </c>
      <c r="V16" s="69">
        <v>0</v>
      </c>
      <c r="W16" s="75" t="s">
        <v>27</v>
      </c>
    </row>
    <row r="17" spans="1:23" ht="24" customHeight="1" x14ac:dyDescent="0.15">
      <c r="A17" s="41"/>
      <c r="B17" s="46" t="s">
        <v>6</v>
      </c>
      <c r="C17" s="48"/>
      <c r="D17" s="56">
        <f>SUM(D5:D16)</f>
        <v>23304349</v>
      </c>
      <c r="E17" s="56">
        <f>D17/$V17*100</f>
        <v>128.22356189310474</v>
      </c>
      <c r="F17" s="56">
        <f>SUM(F5:F16)</f>
        <v>22765904</v>
      </c>
      <c r="G17" s="56">
        <f>F17/$V17*100</f>
        <v>125.26096740983756</v>
      </c>
      <c r="H17" s="57">
        <f>SUM(H5:H16)</f>
        <v>22420263</v>
      </c>
      <c r="I17" s="56">
        <f>H17/$V17*100</f>
        <v>123.35920563325695</v>
      </c>
      <c r="J17" s="57">
        <f>SUM(J5:J16)</f>
        <v>19453669</v>
      </c>
      <c r="K17" s="56">
        <f>J17/$V17*100</f>
        <v>107.0366192623305</v>
      </c>
      <c r="L17" s="57">
        <f>SUM(L5:L16)</f>
        <v>19862410</v>
      </c>
      <c r="M17" s="56">
        <f>L17/$V17*100</f>
        <v>109.285565453093</v>
      </c>
      <c r="N17" s="57">
        <f>SUM(N5:N16)</f>
        <v>19111671</v>
      </c>
      <c r="O17" s="56">
        <f>N17/$V17*100</f>
        <v>105.15490174598547</v>
      </c>
      <c r="P17" s="57">
        <f>SUM(P5:P16)</f>
        <v>19608275</v>
      </c>
      <c r="Q17" s="56">
        <f>P17/$V17*100</f>
        <v>107.88728160050805</v>
      </c>
      <c r="R17" s="57">
        <f>SUM(R5:R16)</f>
        <v>19419978</v>
      </c>
      <c r="S17" s="55">
        <f>R17/$V17*100</f>
        <v>106.85124699453017</v>
      </c>
      <c r="T17" s="57">
        <f>SUM(T5:T16)</f>
        <v>19256525</v>
      </c>
      <c r="U17" s="66">
        <f>T17/$V17*100</f>
        <v>105.95190731067486</v>
      </c>
      <c r="V17" s="57">
        <f>SUM(V5:V16)</f>
        <v>18174779</v>
      </c>
      <c r="W17" s="73">
        <v>100</v>
      </c>
    </row>
    <row r="18" spans="1:23" ht="22.5" customHeight="1" x14ac:dyDescent="0.15">
      <c r="A18" s="41"/>
      <c r="B18" s="46"/>
      <c r="C18" s="48"/>
      <c r="D18" s="57"/>
      <c r="E18" s="56"/>
      <c r="F18" s="57"/>
      <c r="G18" s="56"/>
      <c r="H18" s="57"/>
      <c r="I18" s="56"/>
      <c r="J18" s="57"/>
      <c r="K18" s="56"/>
      <c r="L18" s="57"/>
      <c r="M18" s="56"/>
      <c r="N18" s="57"/>
      <c r="O18" s="56"/>
      <c r="P18" s="57"/>
      <c r="Q18" s="56"/>
      <c r="R18" s="57"/>
      <c r="S18" s="55"/>
      <c r="T18" s="64"/>
      <c r="U18" s="66"/>
      <c r="V18" s="71"/>
      <c r="W18" s="73"/>
    </row>
    <row r="19" spans="1:23" ht="24" customHeight="1" x14ac:dyDescent="0.15">
      <c r="A19" s="41"/>
      <c r="B19" s="46" t="s">
        <v>12</v>
      </c>
      <c r="C19" s="48"/>
      <c r="D19" s="56">
        <v>176060</v>
      </c>
      <c r="E19" s="56">
        <f>D19/$V19*100</f>
        <v>82.675908185882264</v>
      </c>
      <c r="F19" s="56">
        <v>180091</v>
      </c>
      <c r="G19" s="56">
        <f>F19/$V19*100</f>
        <v>84.568823021150308</v>
      </c>
      <c r="H19" s="56">
        <v>210757</v>
      </c>
      <c r="I19" s="56">
        <f>H19/$V19*100</f>
        <v>98.969251286674933</v>
      </c>
      <c r="J19" s="56">
        <v>195552</v>
      </c>
      <c r="K19" s="56">
        <f>J19/$V19*100</f>
        <v>91.829144595965289</v>
      </c>
      <c r="L19" s="56">
        <v>198462</v>
      </c>
      <c r="M19" s="56">
        <f>L19/$V19*100</f>
        <v>93.195649723881431</v>
      </c>
      <c r="N19" s="56">
        <v>209939</v>
      </c>
      <c r="O19" s="56">
        <f>N19/$V19*100</f>
        <v>98.585127164807091</v>
      </c>
      <c r="P19" s="56">
        <v>189459</v>
      </c>
      <c r="Q19" s="56">
        <f>P19/$V19*100</f>
        <v>88.967936436380029</v>
      </c>
      <c r="R19" s="56">
        <v>189569</v>
      </c>
      <c r="S19" s="55">
        <f>R19/$V19*100</f>
        <v>89.019591269394041</v>
      </c>
      <c r="T19" s="55">
        <v>191341</v>
      </c>
      <c r="U19" s="66">
        <f>T19/$V19*100</f>
        <v>89.851703670310684</v>
      </c>
      <c r="V19" s="69">
        <v>212952</v>
      </c>
      <c r="W19" s="73">
        <v>100</v>
      </c>
    </row>
    <row r="20" spans="1:23" ht="24" customHeight="1" x14ac:dyDescent="0.15">
      <c r="A20" s="41"/>
      <c r="B20" s="46" t="s">
        <v>34</v>
      </c>
      <c r="C20" s="48"/>
      <c r="D20" s="56">
        <v>14144913</v>
      </c>
      <c r="E20" s="56">
        <f>D20/$V20*100</f>
        <v>115.00183581295455</v>
      </c>
      <c r="F20" s="56">
        <v>13789377</v>
      </c>
      <c r="G20" s="56">
        <f>F20/$V20*100</f>
        <v>112.11123530536611</v>
      </c>
      <c r="H20" s="56">
        <v>13391495</v>
      </c>
      <c r="I20" s="56">
        <f>H20/$V20*100</f>
        <v>108.87635076157783</v>
      </c>
      <c r="J20" s="56">
        <v>13429855</v>
      </c>
      <c r="K20" s="56">
        <f>J20/$V20*100</f>
        <v>109.18822757706512</v>
      </c>
      <c r="L20" s="56">
        <v>13783419</v>
      </c>
      <c r="M20" s="56">
        <f>L20/$V20*100</f>
        <v>112.06279520978025</v>
      </c>
      <c r="N20" s="56">
        <v>12815911</v>
      </c>
      <c r="O20" s="56">
        <f>N20/$V20*100</f>
        <v>104.19670256122737</v>
      </c>
      <c r="P20" s="56">
        <v>13473658</v>
      </c>
      <c r="Q20" s="56">
        <f>P20/$V20*100</f>
        <v>109.54435740367592</v>
      </c>
      <c r="R20" s="56">
        <v>13515496</v>
      </c>
      <c r="S20" s="55">
        <f>R20/$V20*100</f>
        <v>109.88451126724104</v>
      </c>
      <c r="T20" s="55">
        <v>13181747</v>
      </c>
      <c r="U20" s="66">
        <f>T20/$V20*100</f>
        <v>107.17104475806293</v>
      </c>
      <c r="V20" s="69">
        <v>12299728</v>
      </c>
      <c r="W20" s="73">
        <v>100</v>
      </c>
    </row>
    <row r="21" spans="1:23" ht="38.25" customHeight="1" x14ac:dyDescent="0.15">
      <c r="A21" s="41"/>
      <c r="B21" s="46" t="s">
        <v>52</v>
      </c>
      <c r="C21" s="48"/>
      <c r="D21" s="56"/>
      <c r="E21" s="56">
        <f>D21/$V21*100</f>
        <v>0</v>
      </c>
      <c r="F21" s="56"/>
      <c r="G21" s="56">
        <f>F21/$V21*100</f>
        <v>0</v>
      </c>
      <c r="H21" s="56"/>
      <c r="I21" s="56">
        <f>H21/$V21*100</f>
        <v>0</v>
      </c>
      <c r="J21" s="56">
        <v>5286487</v>
      </c>
      <c r="K21" s="56">
        <f>J21/$V21*100</f>
        <v>97.315008527624812</v>
      </c>
      <c r="L21" s="56">
        <v>5287108</v>
      </c>
      <c r="M21" s="56">
        <f>L21/$V21*100</f>
        <v>97.326440054893425</v>
      </c>
      <c r="N21" s="56">
        <v>5299837</v>
      </c>
      <c r="O21" s="56">
        <f>N21/$V21*100</f>
        <v>97.560758751515237</v>
      </c>
      <c r="P21" s="56">
        <v>5408187</v>
      </c>
      <c r="Q21" s="56">
        <f>P21/$V21*100</f>
        <v>99.555293340168944</v>
      </c>
      <c r="R21" s="56">
        <v>5411951</v>
      </c>
      <c r="S21" s="55">
        <f>R21/$V21*100</f>
        <v>99.624582017526492</v>
      </c>
      <c r="T21" s="55">
        <v>5586661</v>
      </c>
      <c r="U21" s="66">
        <f>T21/$V21*100</f>
        <v>102.84068850560854</v>
      </c>
      <c r="V21" s="69">
        <v>5432345</v>
      </c>
      <c r="W21" s="73">
        <v>100</v>
      </c>
    </row>
    <row r="22" spans="1:23" ht="24" customHeight="1" x14ac:dyDescent="0.15">
      <c r="A22" s="41"/>
      <c r="B22" s="46" t="s">
        <v>7</v>
      </c>
      <c r="C22" s="48"/>
      <c r="D22" s="56">
        <v>5010421</v>
      </c>
      <c r="E22" s="62" t="s">
        <v>27</v>
      </c>
      <c r="F22" s="56">
        <v>5108412</v>
      </c>
      <c r="G22" s="62" t="s">
        <v>27</v>
      </c>
      <c r="H22" s="56">
        <v>5001042</v>
      </c>
      <c r="I22" s="62" t="s">
        <v>27</v>
      </c>
      <c r="J22" s="56">
        <v>2</v>
      </c>
      <c r="K22" s="62" t="s">
        <v>27</v>
      </c>
      <c r="L22" s="56">
        <v>3</v>
      </c>
      <c r="M22" s="62" t="s">
        <v>27</v>
      </c>
      <c r="N22" s="56">
        <v>2</v>
      </c>
      <c r="O22" s="62" t="s">
        <v>27</v>
      </c>
      <c r="P22" s="56">
        <v>0</v>
      </c>
      <c r="Q22" s="62" t="s">
        <v>27</v>
      </c>
      <c r="R22" s="56">
        <v>0</v>
      </c>
      <c r="S22" s="66" t="s">
        <v>27</v>
      </c>
      <c r="T22" s="55">
        <v>0</v>
      </c>
      <c r="U22" s="66" t="s">
        <v>27</v>
      </c>
      <c r="V22" s="69">
        <v>0</v>
      </c>
      <c r="W22" s="73">
        <v>100</v>
      </c>
    </row>
    <row r="23" spans="1:23" ht="24" customHeight="1" x14ac:dyDescent="0.15">
      <c r="A23" s="41"/>
      <c r="B23" s="46" t="s">
        <v>48</v>
      </c>
      <c r="C23" s="48"/>
      <c r="D23" s="56">
        <v>180516</v>
      </c>
      <c r="E23" s="56">
        <f>D23/$V23*100</f>
        <v>98.341686641969929</v>
      </c>
      <c r="F23" s="56">
        <v>177495</v>
      </c>
      <c r="G23" s="56">
        <f>F23/$V23*100</f>
        <v>96.695903246894744</v>
      </c>
      <c r="H23" s="56">
        <v>185184</v>
      </c>
      <c r="I23" s="56">
        <f>H23/$V23*100</f>
        <v>100.88472434081498</v>
      </c>
      <c r="J23" s="56">
        <v>183133</v>
      </c>
      <c r="K23" s="56">
        <f>J23/$V23*100</f>
        <v>99.767378513837428</v>
      </c>
      <c r="L23" s="56">
        <v>188027</v>
      </c>
      <c r="M23" s="56">
        <f>L23/$V23*100</f>
        <v>102.43353671823927</v>
      </c>
      <c r="N23" s="56">
        <v>167220</v>
      </c>
      <c r="O23" s="56">
        <f>N23/$V23*100</f>
        <v>91.098278492046191</v>
      </c>
      <c r="P23" s="56">
        <v>191319</v>
      </c>
      <c r="Q23" s="56">
        <f>P23/$V23*100</f>
        <v>104.22695576378295</v>
      </c>
      <c r="R23" s="56">
        <v>193142</v>
      </c>
      <c r="S23" s="55">
        <f>R23/$V23*100</f>
        <v>105.22009152320766</v>
      </c>
      <c r="T23" s="55">
        <v>196070</v>
      </c>
      <c r="U23" s="66">
        <f>T23/$V23*100</f>
        <v>106.81521028546524</v>
      </c>
      <c r="V23" s="69">
        <v>183560</v>
      </c>
      <c r="W23" s="73">
        <v>100</v>
      </c>
    </row>
    <row r="24" spans="1:23" ht="24" customHeight="1" x14ac:dyDescent="0.15">
      <c r="A24" s="41"/>
      <c r="B24" s="46" t="s">
        <v>45</v>
      </c>
      <c r="C24" s="48"/>
      <c r="D24" s="56">
        <v>4996</v>
      </c>
      <c r="E24" s="62" t="s">
        <v>27</v>
      </c>
      <c r="F24" s="56">
        <v>5582</v>
      </c>
      <c r="G24" s="62" t="s">
        <v>27</v>
      </c>
      <c r="H24" s="56">
        <v>6032</v>
      </c>
      <c r="I24" s="62" t="s">
        <v>27</v>
      </c>
      <c r="J24" s="56">
        <v>52</v>
      </c>
      <c r="K24" s="62" t="s">
        <v>27</v>
      </c>
      <c r="L24" s="56">
        <v>0</v>
      </c>
      <c r="M24" s="62" t="s">
        <v>27</v>
      </c>
      <c r="N24" s="56">
        <v>0</v>
      </c>
      <c r="O24" s="62" t="s">
        <v>27</v>
      </c>
      <c r="P24" s="56">
        <v>0</v>
      </c>
      <c r="Q24" s="62" t="s">
        <v>27</v>
      </c>
      <c r="R24" s="56">
        <v>75</v>
      </c>
      <c r="S24" s="66" t="s">
        <v>27</v>
      </c>
      <c r="T24" s="55">
        <v>87</v>
      </c>
      <c r="U24" s="66" t="s">
        <v>27</v>
      </c>
      <c r="V24" s="69">
        <v>49</v>
      </c>
      <c r="W24" s="75" t="s">
        <v>27</v>
      </c>
    </row>
    <row r="25" spans="1:23" ht="24" customHeight="1" x14ac:dyDescent="0.15">
      <c r="A25" s="41"/>
      <c r="B25" s="46" t="s">
        <v>31</v>
      </c>
      <c r="C25" s="48"/>
      <c r="D25" s="56">
        <v>120029</v>
      </c>
      <c r="E25" s="56">
        <f>D25/$V25*100</f>
        <v>928.58579606993658</v>
      </c>
      <c r="F25" s="56">
        <v>89010</v>
      </c>
      <c r="G25" s="56">
        <f>F25/$V25*100</f>
        <v>688.61209964412819</v>
      </c>
      <c r="H25" s="56">
        <v>167391</v>
      </c>
      <c r="I25" s="56">
        <f>H25/$V25*100</f>
        <v>1294.9945845582547</v>
      </c>
      <c r="J25" s="56">
        <v>248869</v>
      </c>
      <c r="K25" s="56">
        <f>J25/$V25*100</f>
        <v>1925.3365310227448</v>
      </c>
      <c r="L25" s="56">
        <v>9599</v>
      </c>
      <c r="M25" s="56">
        <f>L25/$V25*100</f>
        <v>74.261179019031403</v>
      </c>
      <c r="N25" s="56">
        <v>30905</v>
      </c>
      <c r="O25" s="56">
        <f>N25/$V25*100</f>
        <v>239.09175305585643</v>
      </c>
      <c r="P25" s="56">
        <v>21739</v>
      </c>
      <c r="Q25" s="56">
        <f>P25/$V25*100</f>
        <v>168.18041157357266</v>
      </c>
      <c r="R25" s="56">
        <v>26355</v>
      </c>
      <c r="S25" s="55">
        <f>R25/$V25*100</f>
        <v>203.89138171127962</v>
      </c>
      <c r="T25" s="55">
        <v>16806</v>
      </c>
      <c r="U25" s="66">
        <f>T25/$V25*100</f>
        <v>130.01701995977101</v>
      </c>
      <c r="V25" s="69">
        <v>12926</v>
      </c>
      <c r="W25" s="73">
        <v>100</v>
      </c>
    </row>
    <row r="26" spans="1:23" ht="24" customHeight="1" x14ac:dyDescent="0.15">
      <c r="A26" s="41"/>
      <c r="B26" s="46" t="s">
        <v>14</v>
      </c>
      <c r="C26" s="48"/>
      <c r="D26" s="56">
        <v>0</v>
      </c>
      <c r="E26" s="62" t="s">
        <v>27</v>
      </c>
      <c r="F26" s="56">
        <v>0</v>
      </c>
      <c r="G26" s="62" t="s">
        <v>27</v>
      </c>
      <c r="H26" s="56">
        <v>0</v>
      </c>
      <c r="I26" s="62" t="s">
        <v>27</v>
      </c>
      <c r="J26" s="56">
        <v>0</v>
      </c>
      <c r="K26" s="62" t="s">
        <v>27</v>
      </c>
      <c r="L26" s="56">
        <v>0</v>
      </c>
      <c r="M26" s="62" t="s">
        <v>27</v>
      </c>
      <c r="N26" s="56">
        <v>0</v>
      </c>
      <c r="O26" s="62" t="s">
        <v>27</v>
      </c>
      <c r="P26" s="56">
        <v>0</v>
      </c>
      <c r="Q26" s="62" t="s">
        <v>27</v>
      </c>
      <c r="R26" s="56">
        <v>0</v>
      </c>
      <c r="S26" s="61" t="s">
        <v>27</v>
      </c>
      <c r="T26" s="55">
        <v>0</v>
      </c>
      <c r="U26" s="61" t="s">
        <v>27</v>
      </c>
      <c r="V26" s="69">
        <v>0</v>
      </c>
      <c r="W26" s="74" t="s">
        <v>27</v>
      </c>
    </row>
    <row r="27" spans="1:23" ht="24" customHeight="1" x14ac:dyDescent="0.15">
      <c r="A27" s="41"/>
      <c r="B27" s="46" t="s">
        <v>22</v>
      </c>
      <c r="C27" s="48"/>
      <c r="D27" s="56">
        <v>200000</v>
      </c>
      <c r="E27" s="56">
        <f>D27/$V27*100</f>
        <v>1048.4927916120578</v>
      </c>
      <c r="F27" s="56">
        <v>23000</v>
      </c>
      <c r="G27" s="56">
        <f>F27/$V27*100</f>
        <v>120.57667103538662</v>
      </c>
      <c r="H27" s="56">
        <v>12000</v>
      </c>
      <c r="I27" s="56">
        <f>H27/$V27*100</f>
        <v>62.909567496723461</v>
      </c>
      <c r="J27" s="56">
        <v>30020</v>
      </c>
      <c r="K27" s="56">
        <f>J27/$V27*100</f>
        <v>157.37876802096986</v>
      </c>
      <c r="L27" s="56">
        <v>79717</v>
      </c>
      <c r="M27" s="56">
        <f>L27/$V27*100</f>
        <v>417.91349934469196</v>
      </c>
      <c r="N27" s="56">
        <v>308134</v>
      </c>
      <c r="O27" s="56">
        <f>N27/$V27*100</f>
        <v>1615.3813892529488</v>
      </c>
      <c r="P27" s="56">
        <v>279737</v>
      </c>
      <c r="Q27" s="56">
        <f>P27/$V27*100</f>
        <v>1466.5111402359109</v>
      </c>
      <c r="R27" s="56">
        <v>29122</v>
      </c>
      <c r="S27" s="55">
        <f>R27/$V27*100</f>
        <v>152.67103538663173</v>
      </c>
      <c r="T27" s="55">
        <v>46014</v>
      </c>
      <c r="U27" s="66">
        <f>T27/$V27*100</f>
        <v>241.2267365661861</v>
      </c>
      <c r="V27" s="69">
        <v>19075</v>
      </c>
      <c r="W27" s="73">
        <v>100</v>
      </c>
    </row>
    <row r="28" spans="1:23" ht="24" customHeight="1" x14ac:dyDescent="0.15">
      <c r="A28" s="41"/>
      <c r="B28" s="46" t="s">
        <v>43</v>
      </c>
      <c r="C28" s="48"/>
      <c r="D28" s="56">
        <v>951827</v>
      </c>
      <c r="E28" s="62" t="s">
        <v>27</v>
      </c>
      <c r="F28" s="56">
        <v>923040</v>
      </c>
      <c r="G28" s="62" t="s">
        <v>27</v>
      </c>
      <c r="H28" s="56">
        <v>939058</v>
      </c>
      <c r="I28" s="62" t="s">
        <v>27</v>
      </c>
      <c r="J28" s="56">
        <v>0</v>
      </c>
      <c r="K28" s="62" t="s">
        <v>27</v>
      </c>
      <c r="L28" s="56">
        <v>0</v>
      </c>
      <c r="M28" s="62" t="s">
        <v>27</v>
      </c>
      <c r="N28" s="56">
        <v>0</v>
      </c>
      <c r="O28" s="62" t="s">
        <v>27</v>
      </c>
      <c r="P28" s="56">
        <v>0</v>
      </c>
      <c r="Q28" s="62" t="s">
        <v>27</v>
      </c>
      <c r="R28" s="56">
        <v>0</v>
      </c>
      <c r="S28" s="66" t="s">
        <v>27</v>
      </c>
      <c r="T28" s="55">
        <v>0</v>
      </c>
      <c r="U28" s="66" t="s">
        <v>27</v>
      </c>
      <c r="V28" s="69">
        <v>0</v>
      </c>
      <c r="W28" s="75" t="s">
        <v>27</v>
      </c>
    </row>
    <row r="29" spans="1:23" ht="24" customHeight="1" x14ac:dyDescent="0.15">
      <c r="A29" s="41"/>
      <c r="B29" s="46" t="s">
        <v>41</v>
      </c>
      <c r="C29" s="48"/>
      <c r="D29" s="56">
        <v>82</v>
      </c>
      <c r="E29" s="62" t="s">
        <v>27</v>
      </c>
      <c r="F29" s="56">
        <v>65</v>
      </c>
      <c r="G29" s="62" t="s">
        <v>27</v>
      </c>
      <c r="H29" s="56">
        <v>41</v>
      </c>
      <c r="I29" s="62" t="s">
        <v>27</v>
      </c>
      <c r="J29" s="56">
        <v>0</v>
      </c>
      <c r="K29" s="62" t="s">
        <v>27</v>
      </c>
      <c r="L29" s="56">
        <v>0</v>
      </c>
      <c r="M29" s="62" t="s">
        <v>27</v>
      </c>
      <c r="N29" s="56">
        <v>0</v>
      </c>
      <c r="O29" s="62" t="s">
        <v>27</v>
      </c>
      <c r="P29" s="56">
        <v>0</v>
      </c>
      <c r="Q29" s="62" t="s">
        <v>27</v>
      </c>
      <c r="R29" s="56">
        <v>0</v>
      </c>
      <c r="S29" s="66" t="s">
        <v>27</v>
      </c>
      <c r="T29" s="55">
        <v>0</v>
      </c>
      <c r="U29" s="66" t="s">
        <v>27</v>
      </c>
      <c r="V29" s="69">
        <v>0</v>
      </c>
      <c r="W29" s="75" t="s">
        <v>27</v>
      </c>
    </row>
    <row r="30" spans="1:23" ht="24" customHeight="1" x14ac:dyDescent="0.15">
      <c r="A30" s="41"/>
      <c r="B30" s="46" t="s">
        <v>49</v>
      </c>
      <c r="C30" s="43"/>
      <c r="D30" s="56">
        <v>0</v>
      </c>
      <c r="E30" s="62" t="s">
        <v>27</v>
      </c>
      <c r="F30" s="56">
        <v>0</v>
      </c>
      <c r="G30" s="62" t="s">
        <v>27</v>
      </c>
      <c r="H30" s="56">
        <v>0</v>
      </c>
      <c r="I30" s="62" t="s">
        <v>27</v>
      </c>
      <c r="J30" s="56">
        <v>0</v>
      </c>
      <c r="K30" s="62" t="s">
        <v>27</v>
      </c>
      <c r="L30" s="56">
        <v>0</v>
      </c>
      <c r="M30" s="62" t="s">
        <v>27</v>
      </c>
      <c r="N30" s="56">
        <v>0</v>
      </c>
      <c r="O30" s="62" t="s">
        <v>27</v>
      </c>
      <c r="P30" s="56">
        <v>0</v>
      </c>
      <c r="Q30" s="62" t="s">
        <v>27</v>
      </c>
      <c r="R30" s="56">
        <v>0</v>
      </c>
      <c r="S30" s="66" t="s">
        <v>27</v>
      </c>
      <c r="T30" s="55">
        <v>0</v>
      </c>
      <c r="U30" s="66" t="s">
        <v>27</v>
      </c>
      <c r="V30" s="69">
        <v>0</v>
      </c>
      <c r="W30" s="75" t="s">
        <v>27</v>
      </c>
    </row>
    <row r="31" spans="1:23" ht="24" customHeight="1" x14ac:dyDescent="0.15">
      <c r="A31" s="41"/>
      <c r="B31" s="46" t="s">
        <v>5</v>
      </c>
      <c r="C31" s="43"/>
      <c r="D31" s="56">
        <v>2485362</v>
      </c>
      <c r="E31" s="62" t="s">
        <v>27</v>
      </c>
      <c r="F31" s="56">
        <v>2450039</v>
      </c>
      <c r="G31" s="62" t="s">
        <v>27</v>
      </c>
      <c r="H31" s="56">
        <v>2443516</v>
      </c>
      <c r="I31" s="62" t="s">
        <v>27</v>
      </c>
      <c r="J31" s="56">
        <v>0</v>
      </c>
      <c r="K31" s="62" t="s">
        <v>27</v>
      </c>
      <c r="L31" s="56">
        <v>0</v>
      </c>
      <c r="M31" s="62" t="s">
        <v>27</v>
      </c>
      <c r="N31" s="56">
        <v>0</v>
      </c>
      <c r="O31" s="62" t="s">
        <v>27</v>
      </c>
      <c r="P31" s="56">
        <v>0</v>
      </c>
      <c r="Q31" s="62" t="s">
        <v>27</v>
      </c>
      <c r="R31" s="56">
        <v>0</v>
      </c>
      <c r="S31" s="66" t="s">
        <v>27</v>
      </c>
      <c r="T31" s="55">
        <v>0</v>
      </c>
      <c r="U31" s="66" t="s">
        <v>27</v>
      </c>
      <c r="V31" s="69">
        <v>0</v>
      </c>
      <c r="W31" s="75" t="s">
        <v>27</v>
      </c>
    </row>
    <row r="32" spans="1:23" ht="24" customHeight="1" x14ac:dyDescent="0.15">
      <c r="A32" s="41"/>
      <c r="B32" s="46" t="s">
        <v>50</v>
      </c>
      <c r="C32" s="43"/>
      <c r="D32" s="56">
        <v>1709</v>
      </c>
      <c r="E32" s="62" t="s">
        <v>27</v>
      </c>
      <c r="F32" s="56">
        <v>1804</v>
      </c>
      <c r="G32" s="62" t="s">
        <v>27</v>
      </c>
      <c r="H32" s="56">
        <v>8758</v>
      </c>
      <c r="I32" s="62" t="s">
        <v>27</v>
      </c>
      <c r="J32" s="56">
        <v>0</v>
      </c>
      <c r="K32" s="62" t="s">
        <v>27</v>
      </c>
      <c r="L32" s="56">
        <v>0</v>
      </c>
      <c r="M32" s="62" t="s">
        <v>27</v>
      </c>
      <c r="N32" s="56">
        <v>0</v>
      </c>
      <c r="O32" s="62" t="s">
        <v>27</v>
      </c>
      <c r="P32" s="56">
        <v>0</v>
      </c>
      <c r="Q32" s="62" t="s">
        <v>27</v>
      </c>
      <c r="R32" s="56">
        <v>0</v>
      </c>
      <c r="S32" s="66" t="s">
        <v>27</v>
      </c>
      <c r="T32" s="55">
        <v>0</v>
      </c>
      <c r="U32" s="66" t="s">
        <v>27</v>
      </c>
      <c r="V32" s="69">
        <v>0</v>
      </c>
      <c r="W32" s="75" t="s">
        <v>27</v>
      </c>
    </row>
    <row r="33" spans="1:23" ht="24" customHeight="1" x14ac:dyDescent="0.15">
      <c r="A33" s="42"/>
      <c r="B33" s="44" t="s">
        <v>19</v>
      </c>
      <c r="C33" s="52"/>
      <c r="D33" s="58">
        <f>SUM(D19:D32)</f>
        <v>23275915</v>
      </c>
      <c r="E33" s="58">
        <f>D33/$V33*100</f>
        <v>128.16685650033713</v>
      </c>
      <c r="F33" s="58">
        <f>SUM(F19:F32)</f>
        <v>22747915</v>
      </c>
      <c r="G33" s="58">
        <f>F33/$V33*100</f>
        <v>125.25946917605029</v>
      </c>
      <c r="H33" s="58">
        <f>SUM(H19:H32)</f>
        <v>22365274</v>
      </c>
      <c r="I33" s="58">
        <f>H33/$V33*100</f>
        <v>123.15248888598884</v>
      </c>
      <c r="J33" s="58">
        <f>SUM(J19:J32)</f>
        <v>19373970</v>
      </c>
      <c r="K33" s="58">
        <f>J33/$V33*100</f>
        <v>106.68112651347268</v>
      </c>
      <c r="L33" s="58">
        <f>SUM(L19:L32)</f>
        <v>19546335</v>
      </c>
      <c r="M33" s="58">
        <f>L33/$V33*100</f>
        <v>107.63023980163689</v>
      </c>
      <c r="N33" s="58">
        <f>SUM(N19:N32)</f>
        <v>18831948</v>
      </c>
      <c r="O33" s="58">
        <f>N33/$V33*100</f>
        <v>103.69652823263063</v>
      </c>
      <c r="P33" s="58">
        <f>SUM(P19:P32)</f>
        <v>19564099</v>
      </c>
      <c r="Q33" s="58">
        <f>P33/$V33*100</f>
        <v>107.7280557645699</v>
      </c>
      <c r="R33" s="58">
        <f>SUM(R19:R32)</f>
        <v>19365710</v>
      </c>
      <c r="S33" s="67">
        <f>R33/$V33*100</f>
        <v>106.63564352237684</v>
      </c>
      <c r="T33" s="58">
        <f>SUM(T19:T32)</f>
        <v>19218726</v>
      </c>
      <c r="U33" s="68">
        <f>T33/$V33*100</f>
        <v>105.82628856314771</v>
      </c>
      <c r="V33" s="58">
        <f>SUM(V19:V32)</f>
        <v>18160635</v>
      </c>
      <c r="W33" s="76">
        <v>100</v>
      </c>
    </row>
    <row r="34" spans="1:23" ht="33" customHeight="1" x14ac:dyDescent="0.15">
      <c r="B34" s="47" t="s">
        <v>21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</row>
    <row r="35" spans="1:23" ht="16.5" customHeight="1" x14ac:dyDescent="0.15">
      <c r="D35" s="59"/>
      <c r="E35" s="59"/>
      <c r="F35" s="59"/>
      <c r="G35" s="59"/>
      <c r="H35" s="59"/>
      <c r="I35" s="59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</row>
  </sheetData>
  <mergeCells count="13">
    <mergeCell ref="B2:B3"/>
    <mergeCell ref="F1:G1"/>
    <mergeCell ref="H1:W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</mergeCells>
  <phoneticPr fontId="20"/>
  <pageMargins left="0.56000000000000005" right="0.33" top="0.62992125984251968" bottom="0.19685039370078741" header="0.51181102362204722" footer="0.51181102362204722"/>
  <pageSetup paperSize="9" scale="42" firstPageNumber="101" fitToHeight="0" orientation="landscape" useFirstPageNumber="1" r:id="rId1"/>
  <headerFooter alignWithMargins="0"/>
  <colBreaks count="1" manualBreakCount="1">
    <brk id="5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予算</vt:lpstr>
      <vt:lpstr>国民健康保険事業特別会計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2026-03-18T05:30:26Z</dcterms:created>
  <dcterms:modified xsi:type="dcterms:W3CDTF">2026-03-18T05:30:47Z</dcterms:modified>
</cp:coreProperties>
</file>